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2E78F21A-FBAA-4C92-BB11-B2E29FBD5D91}" xr6:coauthVersionLast="36" xr6:coauthVersionMax="47" xr10:uidLastSave="{00000000-0000-0000-0000-000000000000}"/>
  <bookViews>
    <workbookView xWindow="-120" yWindow="-120" windowWidth="29040" windowHeight="16440" xr2:uid="{49C807A7-1FEC-41D8-97FD-92E59D38A262}"/>
  </bookViews>
  <sheets>
    <sheet name="教科・担当一覧" sheetId="1" r:id="rId1"/>
    <sheet name="印刷1" sheetId="2" r:id="rId2"/>
    <sheet name="印刷2" sheetId="5" r:id="rId3"/>
    <sheet name="印刷3" sheetId="6" r:id="rId4"/>
  </sheets>
  <definedNames>
    <definedName name="_xlnm.Print_Area" localSheetId="1">印刷1!$B$1:$H$28</definedName>
    <definedName name="_xlnm.Print_Area" localSheetId="2">印刷2!$B$1:$H$28</definedName>
    <definedName name="_xlnm.Print_Area" localSheetId="3">印刷3!$B$1:$H$28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E13" i="2"/>
  <c r="E12" i="2"/>
  <c r="E10" i="2"/>
  <c r="E9" i="2"/>
  <c r="E7" i="2"/>
  <c r="E6" i="2"/>
  <c r="D23" i="2"/>
  <c r="D22" i="2"/>
  <c r="D20" i="2"/>
  <c r="D19" i="2"/>
  <c r="D16" i="2"/>
  <c r="D15" i="2"/>
  <c r="D13" i="2"/>
  <c r="D12" i="2"/>
  <c r="D10" i="2"/>
  <c r="D9" i="2"/>
  <c r="D7" i="2"/>
  <c r="D6" i="2"/>
  <c r="C23" i="2"/>
  <c r="C22" i="2"/>
  <c r="C20" i="2"/>
  <c r="C19" i="2"/>
  <c r="C16" i="2"/>
  <c r="C15" i="2"/>
  <c r="C13" i="2"/>
  <c r="C12" i="2"/>
  <c r="C10" i="2"/>
  <c r="C9" i="2"/>
  <c r="C7" i="2"/>
  <c r="C6" i="2"/>
  <c r="H23" i="6"/>
  <c r="G23" i="6"/>
  <c r="F23" i="6"/>
  <c r="E23" i="6"/>
  <c r="D23" i="6"/>
  <c r="C23" i="6"/>
  <c r="H22" i="6"/>
  <c r="G22" i="6"/>
  <c r="F22" i="6"/>
  <c r="E22" i="6"/>
  <c r="D22" i="6"/>
  <c r="C22" i="6"/>
  <c r="H20" i="6"/>
  <c r="G20" i="6"/>
  <c r="F20" i="6"/>
  <c r="E20" i="6"/>
  <c r="D20" i="6"/>
  <c r="C20" i="6"/>
  <c r="H19" i="6"/>
  <c r="G19" i="6"/>
  <c r="F19" i="6"/>
  <c r="E19" i="6"/>
  <c r="D19" i="6"/>
  <c r="C19" i="6"/>
  <c r="H16" i="6"/>
  <c r="G16" i="6"/>
  <c r="F16" i="6"/>
  <c r="E16" i="6"/>
  <c r="D16" i="6"/>
  <c r="C16" i="6"/>
  <c r="H15" i="6"/>
  <c r="G15" i="6"/>
  <c r="F15" i="6"/>
  <c r="E15" i="6"/>
  <c r="D15" i="6"/>
  <c r="C15" i="6"/>
  <c r="H13" i="6"/>
  <c r="G13" i="6"/>
  <c r="F13" i="6"/>
  <c r="E13" i="6"/>
  <c r="D13" i="6"/>
  <c r="C13" i="6"/>
  <c r="H12" i="6"/>
  <c r="G12" i="6"/>
  <c r="F12" i="6"/>
  <c r="E12" i="6"/>
  <c r="D12" i="6"/>
  <c r="C12" i="6"/>
  <c r="H10" i="6"/>
  <c r="G10" i="6"/>
  <c r="F10" i="6"/>
  <c r="E10" i="6"/>
  <c r="D10" i="6"/>
  <c r="C10" i="6"/>
  <c r="H9" i="6"/>
  <c r="G9" i="6"/>
  <c r="F9" i="6"/>
  <c r="E9" i="6"/>
  <c r="D9" i="6"/>
  <c r="C9" i="6"/>
  <c r="H7" i="6"/>
  <c r="G7" i="6"/>
  <c r="F7" i="6"/>
  <c r="E7" i="6"/>
  <c r="D7" i="6"/>
  <c r="C7" i="6"/>
  <c r="H6" i="6"/>
  <c r="G6" i="6"/>
  <c r="F6" i="6"/>
  <c r="E6" i="6"/>
  <c r="D6" i="6"/>
  <c r="C6" i="6"/>
  <c r="B3" i="6"/>
  <c r="H23" i="5"/>
  <c r="G23" i="5"/>
  <c r="F23" i="5"/>
  <c r="E23" i="5"/>
  <c r="D23" i="5"/>
  <c r="C23" i="5"/>
  <c r="H22" i="5"/>
  <c r="G22" i="5"/>
  <c r="F22" i="5"/>
  <c r="E22" i="5"/>
  <c r="D22" i="5"/>
  <c r="C22" i="5"/>
  <c r="H20" i="5"/>
  <c r="G20" i="5"/>
  <c r="F20" i="5"/>
  <c r="E20" i="5"/>
  <c r="D20" i="5"/>
  <c r="C20" i="5"/>
  <c r="H19" i="5"/>
  <c r="G19" i="5"/>
  <c r="F19" i="5"/>
  <c r="E19" i="5"/>
  <c r="D19" i="5"/>
  <c r="C19" i="5"/>
  <c r="H16" i="5"/>
  <c r="G16" i="5"/>
  <c r="F16" i="5"/>
  <c r="E16" i="5"/>
  <c r="D16" i="5"/>
  <c r="C16" i="5"/>
  <c r="H15" i="5"/>
  <c r="G15" i="5"/>
  <c r="F15" i="5"/>
  <c r="E15" i="5"/>
  <c r="D15" i="5"/>
  <c r="C15" i="5"/>
  <c r="H13" i="5"/>
  <c r="G13" i="5"/>
  <c r="F13" i="5"/>
  <c r="E13" i="5"/>
  <c r="D13" i="5"/>
  <c r="C13" i="5"/>
  <c r="H12" i="5"/>
  <c r="G12" i="5"/>
  <c r="F12" i="5"/>
  <c r="E12" i="5"/>
  <c r="D12" i="5"/>
  <c r="C12" i="5"/>
  <c r="H10" i="5"/>
  <c r="G10" i="5"/>
  <c r="F10" i="5"/>
  <c r="E10" i="5"/>
  <c r="D10" i="5"/>
  <c r="C10" i="5"/>
  <c r="H9" i="5"/>
  <c r="G9" i="5"/>
  <c r="F9" i="5"/>
  <c r="E9" i="5"/>
  <c r="D9" i="5"/>
  <c r="C9" i="5"/>
  <c r="H7" i="5"/>
  <c r="G7" i="5"/>
  <c r="F7" i="5"/>
  <c r="E7" i="5"/>
  <c r="D7" i="5"/>
  <c r="C7" i="5"/>
  <c r="H6" i="5"/>
  <c r="G6" i="5"/>
  <c r="F6" i="5"/>
  <c r="E6" i="5"/>
  <c r="D6" i="5"/>
  <c r="C6" i="5"/>
  <c r="B3" i="5"/>
  <c r="G23" i="2"/>
  <c r="F23" i="2"/>
  <c r="E23" i="2"/>
  <c r="G22" i="2"/>
  <c r="F22" i="2"/>
  <c r="E22" i="2"/>
  <c r="G20" i="2"/>
  <c r="F20" i="2"/>
  <c r="E20" i="2"/>
  <c r="G19" i="2"/>
  <c r="F19" i="2"/>
  <c r="E19" i="2"/>
  <c r="H16" i="2"/>
  <c r="G16" i="2"/>
  <c r="F16" i="2"/>
  <c r="E16" i="2"/>
  <c r="H15" i="2"/>
  <c r="G15" i="2"/>
  <c r="F15" i="2"/>
  <c r="E15" i="2"/>
  <c r="H13" i="2"/>
  <c r="G13" i="2"/>
  <c r="F13" i="2"/>
  <c r="H12" i="2"/>
  <c r="G12" i="2"/>
  <c r="F12" i="2"/>
  <c r="H10" i="2"/>
  <c r="G10" i="2"/>
  <c r="F10" i="2"/>
  <c r="H9" i="2"/>
  <c r="G9" i="2"/>
  <c r="F9" i="2"/>
  <c r="H7" i="2"/>
  <c r="G7" i="2"/>
  <c r="F7" i="2"/>
  <c r="H6" i="2"/>
  <c r="G6" i="2"/>
  <c r="F6" i="2"/>
  <c r="H23" i="2"/>
  <c r="H22" i="2"/>
  <c r="H20" i="2"/>
  <c r="H19" i="2"/>
  <c r="B3" i="2"/>
</calcChain>
</file>

<file path=xl/sharedStrings.xml><?xml version="1.0" encoding="utf-8"?>
<sst xmlns="http://schemas.openxmlformats.org/spreadsheetml/2006/main" count="78" uniqueCount="51">
  <si>
    <t>教科</t>
    <rPh sb="0" eb="2">
      <t>キョウカ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</si>
  <si>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</si>
  <si>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</si>
  <si>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理科Ⅰ</t>
    <rPh sb="0" eb="2">
      <t>リカ</t>
    </rPh>
    <phoneticPr fontId="1"/>
  </si>
  <si>
    <t>理科Ⅱ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</si>
  <si>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</si>
  <si>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</si>
  <si>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家庭</t>
    <rPh sb="0" eb="2">
      <t>カテイ</t>
    </rPh>
    <phoneticPr fontId="1"/>
  </si>
  <si>
    <t>美術</t>
    <rPh sb="0" eb="2">
      <t>ビジュツ</t>
    </rPh>
    <phoneticPr fontId="1"/>
  </si>
  <si>
    <t>保健体育</t>
    <rPh sb="0" eb="4">
      <t>ホケンタイイク</t>
    </rPh>
    <phoneticPr fontId="1"/>
  </si>
  <si>
    <t>外国語</t>
    <rPh sb="0" eb="3">
      <t>ガイコクゴ</t>
    </rPh>
    <phoneticPr fontId="1"/>
  </si>
  <si>
    <t>特別活動</t>
    <rPh sb="0" eb="4">
      <t>トクベツカツドウ</t>
    </rPh>
    <phoneticPr fontId="1"/>
  </si>
  <si>
    <t>総合</t>
    <rPh sb="0" eb="2">
      <t>ソウゴウ</t>
    </rPh>
    <phoneticPr fontId="1"/>
  </si>
  <si>
    <t>水谷　美咲</t>
  </si>
  <si>
    <t>寺脇　隼士</t>
  </si>
  <si>
    <t>杉本　瞬</t>
  </si>
  <si>
    <t>峰　宏</t>
  </si>
  <si>
    <t>米山　徹</t>
  </si>
  <si>
    <t>桑原　小雁</t>
  </si>
  <si>
    <t>小栗　陽子</t>
  </si>
  <si>
    <t>鶴田　早紀</t>
  </si>
  <si>
    <t>武井　勇太</t>
  </si>
  <si>
    <t>辻　愛子</t>
  </si>
  <si>
    <t>中根　正和</t>
    <rPh sb="3" eb="5">
      <t>マサカズ</t>
    </rPh>
    <phoneticPr fontId="1"/>
  </si>
  <si>
    <t>道徳</t>
    <rPh sb="0" eb="2">
      <t>ドウトク</t>
    </rPh>
    <phoneticPr fontId="1"/>
  </si>
  <si>
    <t>第1音楽室</t>
    <rPh sb="0" eb="1">
      <t>ダイ</t>
    </rPh>
    <rPh sb="2" eb="5">
      <t>オンガクシツ</t>
    </rPh>
    <phoneticPr fontId="1"/>
  </si>
  <si>
    <t>理科Ⅰ実験室</t>
    <rPh sb="0" eb="2">
      <t>リカ</t>
    </rPh>
    <rPh sb="3" eb="6">
      <t>ジッケンシツ</t>
    </rPh>
    <phoneticPr fontId="1"/>
  </si>
  <si>
    <t>理科Ⅱ実験室</t>
    <rPh sb="0" eb="2">
      <t>リカ</t>
    </rPh>
    <rPh sb="3" eb="6">
      <t>ジッケンシツ</t>
    </rPh>
    <phoneticPr fontId="1"/>
  </si>
  <si>
    <t>美術室</t>
    <rPh sb="0" eb="3">
      <t>ビジュツシツ</t>
    </rPh>
    <phoneticPr fontId="1"/>
  </si>
  <si>
    <t>家庭科室</t>
    <rPh sb="0" eb="3">
      <t>カテイカ</t>
    </rPh>
    <rPh sb="3" eb="4">
      <t>シツ</t>
    </rPh>
    <phoneticPr fontId="1"/>
  </si>
  <si>
    <t>体育館</t>
    <rPh sb="0" eb="3">
      <t>タイイクカン</t>
    </rPh>
    <phoneticPr fontId="1"/>
  </si>
  <si>
    <t>CAL教室/LL教室</t>
    <rPh sb="3" eb="5">
      <t>キョウシツ</t>
    </rPh>
    <rPh sb="8" eb="10">
      <t>キョウシツ</t>
    </rPh>
    <phoneticPr fontId="1"/>
  </si>
  <si>
    <t>2D</t>
    <phoneticPr fontId="1"/>
  </si>
  <si>
    <t>No.</t>
    <phoneticPr fontId="1"/>
  </si>
  <si>
    <t>月</t>
    <rPh sb="0" eb="1">
      <t>ツキ</t>
    </rPh>
    <phoneticPr fontId="1"/>
  </si>
  <si>
    <t>火</t>
  </si>
  <si>
    <t>水</t>
  </si>
  <si>
    <t>木</t>
  </si>
  <si>
    <t>金</t>
  </si>
  <si>
    <t>土</t>
  </si>
  <si>
    <t>時限</t>
    <rPh sb="0" eb="2">
      <t>ジゲン</t>
    </rPh>
    <phoneticPr fontId="1"/>
  </si>
  <si>
    <t>昼休み</t>
    <rPh sb="0" eb="2">
      <t>ヒルヤス</t>
    </rPh>
    <phoneticPr fontId="1"/>
  </si>
  <si>
    <t>時間割表</t>
    <rPh sb="0" eb="4">
      <t>ジカンワリヒョウ</t>
    </rPh>
    <phoneticPr fontId="1"/>
  </si>
  <si>
    <t>2年D組</t>
    <rPh sb="1" eb="2">
      <t>ネン</t>
    </rPh>
    <rPh sb="3" eb="4">
      <t>クミ</t>
    </rPh>
    <phoneticPr fontId="1"/>
  </si>
  <si>
    <t>1学期</t>
    <rPh sb="1" eb="3">
      <t>ガッキ</t>
    </rPh>
    <phoneticPr fontId="1"/>
  </si>
  <si>
    <t>連絡事項</t>
    <rPh sb="0" eb="2">
      <t>レンラク</t>
    </rPh>
    <rPh sb="2" eb="4">
      <t>ジコウ</t>
    </rPh>
    <phoneticPr fontId="1"/>
  </si>
  <si>
    <t>3学期</t>
    <rPh sb="1" eb="3">
      <t>ガッキ</t>
    </rPh>
    <phoneticPr fontId="1"/>
  </si>
  <si>
    <t>2学期</t>
    <rPh sb="1" eb="3">
      <t>ガッキ</t>
    </rPh>
    <phoneticPr fontId="1"/>
  </si>
  <si>
    <t>担当者</t>
    <rPh sb="0" eb="3">
      <t>タントウシャ</t>
    </rPh>
    <phoneticPr fontId="1"/>
  </si>
  <si>
    <t>場所等</t>
    <rPh sb="0" eb="2">
      <t>バショ</t>
    </rPh>
    <rPh sb="2" eb="3">
      <t>ナド</t>
    </rPh>
    <phoneticPr fontId="1"/>
  </si>
  <si>
    <t>学年・組</t>
    <rPh sb="0" eb="2">
      <t>ガクネン</t>
    </rPh>
    <rPh sb="3" eb="4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</si>
</sst>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22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25" xfId="0" applyFill="1" applyBorder="1">
      <alignment vertical="center"/>
    </xf>
    <xf numFmtId="0" fontId="0" fillId="2" borderId="26" xfId="0" applyFill="1" applyBorder="1">
      <alignment vertical="center"/>
    </xf>
    <xf numFmtId="0" fontId="0" fillId="2" borderId="27" xfId="0" applyFill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40" xfId="0" applyFont="1" applyBorder="1">
      <alignment vertical="center"/>
    </xf>
    <xf numFmtId="0" fontId="2" fillId="0" borderId="41" xfId="0" applyFont="1" applyBorder="1">
      <alignment vertical="center"/>
    </xf>
    <xf numFmtId="0" fontId="2" fillId="0" borderId="42" xfId="0" applyFont="1" applyBorder="1">
      <alignment vertical="center"/>
    </xf>
    <xf numFmtId="0" fontId="2" fillId="0" borderId="43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38" xfId="0" applyFont="1" applyBorder="1">
      <alignment vertical="center"/>
    </xf>
    <xf numFmtId="0" fontId="4" fillId="0" borderId="44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2" fillId="0" borderId="23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3" fillId="4" borderId="48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32" xfId="0" applyFont="1" applyFill="1" applyBorder="1" applyAlignment="1">
      <alignment horizontal="center" vertical="center" shrinkToFit="1"/>
    </xf>
    <xf numFmtId="0" fontId="3" fillId="4" borderId="49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21" xfId="0" applyFont="1" applyFill="1" applyBorder="1" applyAlignment="1">
      <alignment horizontal="center" vertical="center" shrinkToFit="1"/>
    </xf>
    <xf numFmtId="0" fontId="3" fillId="4" borderId="31" xfId="0" applyFont="1" applyFill="1" applyBorder="1" applyAlignment="1">
      <alignment horizontal="center" vertical="center" shrinkToFit="1"/>
    </xf>
    <xf numFmtId="0" fontId="0" fillId="2" borderId="54" xfId="0" applyFill="1" applyBorder="1">
      <alignment vertical="center"/>
    </xf>
    <xf numFmtId="0" fontId="0" fillId="2" borderId="55" xfId="0" applyFill="1" applyBorder="1">
      <alignment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39" xfId="0" applyFont="1" applyBorder="1" applyAlignment="1">
      <alignment horizontal="right" vertical="center" shrinkToFit="1"/>
    </xf>
    <xf numFmtId="0" fontId="4" fillId="0" borderId="39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B802-884E-4E92-8E6C-E3584D38AE2D}">
  <dimension ref="A1:G31"/>
  <sheetViews>
    <sheetView tabSelected="1" workbookViewId="0"/>
  </sheetViews>
  <sheetFormatPr defaultRowHeight="18.75" x14ac:dyDescent="0.4"/>
  <cols>
    <col min="1" max="1" width="5.25" style="1" bestFit="1" customWidth="1"/>
    <col min="2" max="4" width="15.625" customWidth="1"/>
    <col min="6" max="6" width="9" bestFit="1" customWidth="1"/>
  </cols>
  <sheetData>
    <row r="1" spans="1:7" x14ac:dyDescent="0.4">
      <c r="A1" s="5" t="s">
        <v>33</v>
      </c>
      <c r="B1" s="4" t="s">
        <v>0</v>
      </c>
      <c r="C1" s="2" t="s">
        <v>48</v>
      </c>
      <c r="D1" s="3" t="s">
        <v>49</v>
      </c>
      <c r="F1" t="s">
        <v>50</v>
      </c>
      <c r="G1" s="28" t="s">
        <v>43</v>
      </c>
    </row>
    <row r="2" spans="1:7" x14ac:dyDescent="0.4">
      <c r="A2" s="9">
        <f>ROW(A1)</f>
        <v>1</v>
      </c>
      <c r="B2" s="11" t="s">
        <v>11</v>
      </c>
      <c r="C2" s="12" t="s">
        <v>13</v>
      </c>
      <c r="D2" s="13" t="s">
        <v>32</v>
      </c>
    </row>
    <row r="3" spans="1:7" x14ac:dyDescent="0.4">
      <c r="A3" s="7">
        <f t="shared" ref="A3:A31" si="0">ROW(A2)</f>
        <v>2</v>
      </c>
      <c r="B3" s="14" t="s">
        <v>1</v>
      </c>
      <c r="C3" s="15" t="s">
        <v>14</v>
      </c>
      <c r="D3" s="16" t="s">
        <v>32</v>
      </c>
    </row>
    <row r="4" spans="1:7" x14ac:dyDescent="0.4">
      <c r="A4" s="7">
        <f t="shared" si="0"/>
        <v>3</v>
      </c>
      <c r="B4" s="14" t="s">
        <v>2</v>
      </c>
      <c r="C4" s="15" t="s">
        <v>15</v>
      </c>
      <c r="D4" s="16" t="s">
        <v>32</v>
      </c>
    </row>
    <row r="5" spans="1:7" x14ac:dyDescent="0.4">
      <c r="A5" s="7">
        <f t="shared" si="0"/>
        <v>4</v>
      </c>
      <c r="B5" s="14" t="s">
        <v>3</v>
      </c>
      <c r="C5" s="15" t="s">
        <v>16</v>
      </c>
      <c r="D5" s="16" t="s">
        <v>26</v>
      </c>
    </row>
    <row r="6" spans="1:7" x14ac:dyDescent="0.4">
      <c r="A6" s="8">
        <f t="shared" si="0"/>
        <v>5</v>
      </c>
      <c r="B6" s="17" t="s">
        <v>4</v>
      </c>
      <c r="C6" s="18" t="s">
        <v>23</v>
      </c>
      <c r="D6" s="19" t="s">
        <v>27</v>
      </c>
    </row>
    <row r="7" spans="1:7" x14ac:dyDescent="0.4">
      <c r="A7" s="6">
        <f t="shared" si="0"/>
        <v>6</v>
      </c>
      <c r="B7" s="20" t="s">
        <v>5</v>
      </c>
      <c r="C7" s="21" t="s">
        <v>17</v>
      </c>
      <c r="D7" s="22" t="s">
        <v>32</v>
      </c>
    </row>
    <row r="8" spans="1:7" x14ac:dyDescent="0.4">
      <c r="A8" s="7">
        <f t="shared" si="0"/>
        <v>7</v>
      </c>
      <c r="B8" s="14" t="s">
        <v>10</v>
      </c>
      <c r="C8" s="15" t="s">
        <v>18</v>
      </c>
      <c r="D8" s="16" t="s">
        <v>32</v>
      </c>
    </row>
    <row r="9" spans="1:7" x14ac:dyDescent="0.4">
      <c r="A9" s="7">
        <f t="shared" si="0"/>
        <v>8</v>
      </c>
      <c r="B9" s="14" t="s">
        <v>6</v>
      </c>
      <c r="C9" s="15" t="s">
        <v>13</v>
      </c>
      <c r="D9" s="16" t="s">
        <v>25</v>
      </c>
    </row>
    <row r="10" spans="1:7" x14ac:dyDescent="0.4">
      <c r="A10" s="7">
        <f t="shared" si="0"/>
        <v>9</v>
      </c>
      <c r="B10" s="14" t="s">
        <v>8</v>
      </c>
      <c r="C10" s="15" t="s">
        <v>19</v>
      </c>
      <c r="D10" s="16" t="s">
        <v>28</v>
      </c>
    </row>
    <row r="11" spans="1:7" x14ac:dyDescent="0.4">
      <c r="A11" s="10">
        <f t="shared" si="0"/>
        <v>10</v>
      </c>
      <c r="B11" s="23" t="s">
        <v>7</v>
      </c>
      <c r="C11" s="24" t="s">
        <v>20</v>
      </c>
      <c r="D11" s="25" t="s">
        <v>29</v>
      </c>
    </row>
    <row r="12" spans="1:7" x14ac:dyDescent="0.4">
      <c r="A12" s="9">
        <f t="shared" si="0"/>
        <v>11</v>
      </c>
      <c r="B12" s="11" t="s">
        <v>9</v>
      </c>
      <c r="C12" s="12" t="s">
        <v>21</v>
      </c>
      <c r="D12" s="13" t="s">
        <v>30</v>
      </c>
    </row>
    <row r="13" spans="1:7" x14ac:dyDescent="0.4">
      <c r="A13" s="7">
        <f t="shared" si="0"/>
        <v>12</v>
      </c>
      <c r="B13" s="14" t="s">
        <v>12</v>
      </c>
      <c r="C13" s="15" t="s">
        <v>22</v>
      </c>
      <c r="D13" s="16" t="s">
        <v>31</v>
      </c>
    </row>
    <row r="14" spans="1:7" x14ac:dyDescent="0.4">
      <c r="A14" s="7">
        <f t="shared" si="0"/>
        <v>13</v>
      </c>
      <c r="B14" s="14" t="s">
        <v>24</v>
      </c>
      <c r="C14" s="15" t="s">
        <v>13</v>
      </c>
      <c r="D14" s="16" t="s">
        <v>32</v>
      </c>
    </row>
    <row r="15" spans="1:7" x14ac:dyDescent="0.4">
      <c r="A15" s="7">
        <f t="shared" si="0"/>
        <v>14</v>
      </c>
      <c r="B15" s="14"/>
      <c r="C15" s="15"/>
      <c r="D15" s="16"/>
    </row>
    <row r="16" spans="1:7" x14ac:dyDescent="0.4">
      <c r="A16" s="8">
        <f t="shared" si="0"/>
        <v>15</v>
      </c>
      <c r="B16" s="17"/>
      <c r="C16" s="18"/>
      <c r="D16" s="19"/>
    </row>
    <row r="17" spans="1:4" x14ac:dyDescent="0.4">
      <c r="A17" s="6">
        <f t="shared" si="0"/>
        <v>16</v>
      </c>
      <c r="B17" s="20"/>
      <c r="C17" s="21"/>
      <c r="D17" s="22"/>
    </row>
    <row r="18" spans="1:4" x14ac:dyDescent="0.4">
      <c r="A18" s="7">
        <f t="shared" si="0"/>
        <v>17</v>
      </c>
      <c r="B18" s="14"/>
      <c r="C18" s="15"/>
      <c r="D18" s="16"/>
    </row>
    <row r="19" spans="1:4" x14ac:dyDescent="0.4">
      <c r="A19" s="7">
        <f t="shared" si="0"/>
        <v>18</v>
      </c>
      <c r="B19" s="14"/>
      <c r="C19" s="15"/>
      <c r="D19" s="16"/>
    </row>
    <row r="20" spans="1:4" x14ac:dyDescent="0.4">
      <c r="A20" s="7">
        <f t="shared" si="0"/>
        <v>19</v>
      </c>
      <c r="B20" s="14"/>
      <c r="C20" s="15"/>
      <c r="D20" s="16"/>
    </row>
    <row r="21" spans="1:4" x14ac:dyDescent="0.4">
      <c r="A21" s="10">
        <f t="shared" si="0"/>
        <v>20</v>
      </c>
      <c r="B21" s="23"/>
      <c r="C21" s="24"/>
      <c r="D21" s="25"/>
    </row>
    <row r="22" spans="1:4" x14ac:dyDescent="0.4">
      <c r="A22" s="9">
        <f t="shared" si="0"/>
        <v>21</v>
      </c>
      <c r="B22" s="11"/>
      <c r="C22" s="12"/>
      <c r="D22" s="13"/>
    </row>
    <row r="23" spans="1:4" x14ac:dyDescent="0.4">
      <c r="A23" s="7">
        <f t="shared" si="0"/>
        <v>22</v>
      </c>
      <c r="B23" s="14"/>
      <c r="C23" s="15"/>
      <c r="D23" s="16"/>
    </row>
    <row r="24" spans="1:4" x14ac:dyDescent="0.4">
      <c r="A24" s="7">
        <f t="shared" si="0"/>
        <v>23</v>
      </c>
      <c r="B24" s="14"/>
      <c r="C24" s="15"/>
      <c r="D24" s="16"/>
    </row>
    <row r="25" spans="1:4" x14ac:dyDescent="0.4">
      <c r="A25" s="7">
        <f t="shared" si="0"/>
        <v>24</v>
      </c>
      <c r="B25" s="14"/>
      <c r="C25" s="15"/>
      <c r="D25" s="16"/>
    </row>
    <row r="26" spans="1:4" x14ac:dyDescent="0.4">
      <c r="A26" s="8">
        <f t="shared" si="0"/>
        <v>25</v>
      </c>
      <c r="B26" s="17"/>
      <c r="C26" s="18"/>
      <c r="D26" s="19"/>
    </row>
    <row r="27" spans="1:4" x14ac:dyDescent="0.4">
      <c r="A27" s="9">
        <f t="shared" si="0"/>
        <v>26</v>
      </c>
      <c r="B27" s="11"/>
      <c r="C27" s="12"/>
      <c r="D27" s="13"/>
    </row>
    <row r="28" spans="1:4" x14ac:dyDescent="0.4">
      <c r="A28" s="7">
        <f t="shared" si="0"/>
        <v>27</v>
      </c>
      <c r="B28" s="14"/>
      <c r="C28" s="15"/>
      <c r="D28" s="16"/>
    </row>
    <row r="29" spans="1:4" x14ac:dyDescent="0.4">
      <c r="A29" s="7">
        <f t="shared" si="0"/>
        <v>28</v>
      </c>
      <c r="B29" s="14"/>
      <c r="C29" s="15"/>
      <c r="D29" s="16"/>
    </row>
    <row r="30" spans="1:4" x14ac:dyDescent="0.4">
      <c r="A30" s="7">
        <f t="shared" si="0"/>
        <v>29</v>
      </c>
      <c r="B30" s="64"/>
      <c r="C30" s="15"/>
      <c r="D30" s="16"/>
    </row>
    <row r="31" spans="1:4" x14ac:dyDescent="0.4">
      <c r="A31" s="8">
        <f t="shared" si="0"/>
        <v>30</v>
      </c>
      <c r="B31" s="65"/>
      <c r="C31" s="18"/>
      <c r="D31" s="1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06644-F645-4390-BF9A-225A478234DA}">
  <dimension ref="A1:I29"/>
  <sheetViews>
    <sheetView zoomScaleNormal="100" workbookViewId="0">
      <selection activeCell="C5" sqref="C5"/>
    </sheetView>
  </sheetViews>
  <sheetFormatPr defaultRowHeight="15.75" x14ac:dyDescent="0.4"/>
  <cols>
    <col min="1" max="1" width="3" style="26" customWidth="1"/>
    <col min="2" max="2" width="6.5" style="27" customWidth="1"/>
    <col min="3" max="8" width="10.5" style="26" customWidth="1"/>
    <col min="9" max="9" width="3" style="26" customWidth="1"/>
    <col min="10" max="11" width="9" style="26"/>
    <col min="12" max="12" width="10" style="26" bestFit="1" customWidth="1"/>
    <col min="13" max="16384" width="9" style="26"/>
  </cols>
  <sheetData>
    <row r="1" spans="1:9" ht="22.5" customHeight="1" x14ac:dyDescent="0.4">
      <c r="A1" s="46"/>
      <c r="B1" s="72" t="s">
        <v>42</v>
      </c>
      <c r="C1" s="72"/>
      <c r="D1" s="72"/>
      <c r="E1" s="72"/>
      <c r="F1" s="72"/>
      <c r="G1" s="72"/>
      <c r="H1" s="72"/>
      <c r="I1" s="46"/>
    </row>
    <row r="2" spans="1:9" ht="18" customHeight="1" x14ac:dyDescent="0.4">
      <c r="A2" s="46"/>
      <c r="B2" s="29"/>
      <c r="C2" s="29"/>
      <c r="D2" s="29"/>
      <c r="E2" s="29"/>
      <c r="F2" s="29"/>
      <c r="G2" s="29"/>
      <c r="H2" s="29"/>
      <c r="I2" s="46"/>
    </row>
    <row r="3" spans="1:9" ht="22.5" customHeight="1" x14ac:dyDescent="0.4">
      <c r="A3" s="46"/>
      <c r="B3" s="74" t="str">
        <f>教科・担当一覧!G1&amp;""</f>
        <v>2年D組</v>
      </c>
      <c r="C3" s="74"/>
      <c r="D3" s="30"/>
      <c r="E3" s="30"/>
      <c r="F3" s="30"/>
      <c r="G3" s="73" t="s">
        <v>44</v>
      </c>
      <c r="H3" s="73"/>
      <c r="I3" s="46"/>
    </row>
    <row r="4" spans="1:9" ht="22.5" customHeight="1" thickBot="1" x14ac:dyDescent="0.45">
      <c r="A4" s="46"/>
      <c r="B4" s="45" t="s">
        <v>40</v>
      </c>
      <c r="C4" s="44" t="s">
        <v>34</v>
      </c>
      <c r="D4" s="42" t="s">
        <v>35</v>
      </c>
      <c r="E4" s="41" t="s">
        <v>36</v>
      </c>
      <c r="F4" s="43" t="s">
        <v>37</v>
      </c>
      <c r="G4" s="43" t="s">
        <v>38</v>
      </c>
      <c r="H4" s="43" t="s">
        <v>39</v>
      </c>
      <c r="I4" s="46"/>
    </row>
    <row r="5" spans="1:9" ht="37.5" customHeight="1" thickTop="1" x14ac:dyDescent="0.4">
      <c r="A5" s="46"/>
      <c r="B5" s="67">
        <v>1</v>
      </c>
      <c r="C5" s="56"/>
      <c r="D5" s="57"/>
      <c r="E5" s="58"/>
      <c r="F5" s="59"/>
      <c r="G5" s="59"/>
      <c r="H5" s="59"/>
      <c r="I5" s="46"/>
    </row>
    <row r="6" spans="1:9" ht="18.75" customHeight="1" x14ac:dyDescent="0.4">
      <c r="A6" s="46"/>
      <c r="B6" s="67"/>
      <c r="C6" s="48" t="str">
        <f>IFERROR(VLOOKUP(C5,教科・担当一覧!$B:$D,2,FALSE)&amp;"","")</f>
        <v/>
      </c>
      <c r="D6" s="49" t="str">
        <f>IFERROR(VLOOKUP(D5,教科・担当一覧!$B:$D,2,FALSE)&amp;"","")</f>
        <v/>
      </c>
      <c r="E6" s="50" t="str">
        <f>IFERROR(VLOOKUP(E5,教科・担当一覧!$B:$D,2,FALSE)&amp;"","")</f>
        <v/>
      </c>
      <c r="F6" s="51" t="str">
        <f>IFERROR(VLOOKUP(F5,教科・担当一覧!$B:$D,2,FALSE)&amp;"","")</f>
        <v/>
      </c>
      <c r="G6" s="51" t="str">
        <f>IFERROR(VLOOKUP(G5,教科・担当一覧!$B:$D,2,FALSE)&amp;"","")</f>
        <v/>
      </c>
      <c r="H6" s="51" t="str">
        <f>IFERROR(VLOOKUP(H5,教科・担当一覧!$B:$D,2,FALSE)&amp;"","")</f>
        <v/>
      </c>
      <c r="I6" s="46"/>
    </row>
    <row r="7" spans="1:9" ht="18.75" customHeight="1" x14ac:dyDescent="0.4">
      <c r="A7" s="46"/>
      <c r="B7" s="68"/>
      <c r="C7" s="52" t="str">
        <f>IFERROR(VLOOKUP(C5,教科・担当一覧!$B:$D,3,FALSE)&amp;"","")</f>
        <v/>
      </c>
      <c r="D7" s="53" t="str">
        <f>IFERROR(VLOOKUP(D5,教科・担当一覧!$B:$D,3,FALSE)&amp;"","")</f>
        <v/>
      </c>
      <c r="E7" s="54" t="str">
        <f>IFERROR(VLOOKUP(E5,教科・担当一覧!$B:$D,3,FALSE)&amp;"","")</f>
        <v/>
      </c>
      <c r="F7" s="55" t="str">
        <f>IFERROR(VLOOKUP(F5,教科・担当一覧!$B:$D,3,FALSE)&amp;"","")</f>
        <v/>
      </c>
      <c r="G7" s="55" t="str">
        <f>IFERROR(VLOOKUP(G5,教科・担当一覧!$B:$D,3,FALSE)&amp;"","")</f>
        <v/>
      </c>
      <c r="H7" s="55" t="str">
        <f>IFERROR(VLOOKUP(H5,教科・担当一覧!$B:$D,3,FALSE)&amp;"","")</f>
        <v/>
      </c>
      <c r="I7" s="46"/>
    </row>
    <row r="8" spans="1:9" ht="37.5" customHeight="1" x14ac:dyDescent="0.4">
      <c r="A8" s="46"/>
      <c r="B8" s="66">
        <v>2</v>
      </c>
      <c r="C8" s="60"/>
      <c r="D8" s="61"/>
      <c r="E8" s="62"/>
      <c r="F8" s="63"/>
      <c r="G8" s="63"/>
      <c r="H8" s="63"/>
      <c r="I8" s="46"/>
    </row>
    <row r="9" spans="1:9" ht="18.75" customHeight="1" x14ac:dyDescent="0.4">
      <c r="A9" s="46"/>
      <c r="B9" s="67"/>
      <c r="C9" s="48" t="str">
        <f>IFERROR(VLOOKUP(C8,教科・担当一覧!$B:$D,2,FALSE)&amp;"","")</f>
        <v/>
      </c>
      <c r="D9" s="49" t="str">
        <f>IFERROR(VLOOKUP(D8,教科・担当一覧!$B:$D,2,FALSE)&amp;"","")</f>
        <v/>
      </c>
      <c r="E9" s="50" t="str">
        <f>IFERROR(VLOOKUP(E8,教科・担当一覧!$B:$D,2,FALSE)&amp;"","")</f>
        <v/>
      </c>
      <c r="F9" s="51" t="str">
        <f>IFERROR(VLOOKUP(F8,教科・担当一覧!$B:$D,2,FALSE)&amp;"","")</f>
        <v/>
      </c>
      <c r="G9" s="51" t="str">
        <f>IFERROR(VLOOKUP(G8,教科・担当一覧!$B:$D,2,FALSE)&amp;"","")</f>
        <v/>
      </c>
      <c r="H9" s="51" t="str">
        <f>IFERROR(VLOOKUP(H8,教科・担当一覧!$B:$D,2,FALSE)&amp;"","")</f>
        <v/>
      </c>
      <c r="I9" s="46"/>
    </row>
    <row r="10" spans="1:9" ht="18.75" customHeight="1" x14ac:dyDescent="0.4">
      <c r="A10" s="46"/>
      <c r="B10" s="68"/>
      <c r="C10" s="52" t="str">
        <f>IFERROR(VLOOKUP(C8,教科・担当一覧!$B:$D,3,FALSE)&amp;"","")</f>
        <v/>
      </c>
      <c r="D10" s="53" t="str">
        <f>IFERROR(VLOOKUP(D8,教科・担当一覧!$B:$D,3,FALSE)&amp;"","")</f>
        <v/>
      </c>
      <c r="E10" s="54" t="str">
        <f>IFERROR(VLOOKUP(E8,教科・担当一覧!$B:$D,3,FALSE)&amp;"","")</f>
        <v/>
      </c>
      <c r="F10" s="55" t="str">
        <f>IFERROR(VLOOKUP(F8,教科・担当一覧!$B:$D,3,FALSE)&amp;"","")</f>
        <v/>
      </c>
      <c r="G10" s="55" t="str">
        <f>IFERROR(VLOOKUP(G8,教科・担当一覧!$B:$D,3,FALSE)&amp;"","")</f>
        <v/>
      </c>
      <c r="H10" s="55" t="str">
        <f>IFERROR(VLOOKUP(H8,教科・担当一覧!$B:$D,3,FALSE)&amp;"","")</f>
        <v/>
      </c>
      <c r="I10" s="46"/>
    </row>
    <row r="11" spans="1:9" ht="37.5" customHeight="1" x14ac:dyDescent="0.4">
      <c r="A11" s="46"/>
      <c r="B11" s="66">
        <v>3</v>
      </c>
      <c r="C11" s="60"/>
      <c r="D11" s="61"/>
      <c r="E11" s="62"/>
      <c r="F11" s="63"/>
      <c r="G11" s="63"/>
      <c r="H11" s="63"/>
      <c r="I11" s="46"/>
    </row>
    <row r="12" spans="1:9" ht="18.75" customHeight="1" x14ac:dyDescent="0.4">
      <c r="A12" s="46"/>
      <c r="B12" s="67"/>
      <c r="C12" s="48" t="str">
        <f>IFERROR(VLOOKUP(C11,教科・担当一覧!$B:$D,2,FALSE)&amp;"","")</f>
        <v/>
      </c>
      <c r="D12" s="49" t="str">
        <f>IFERROR(VLOOKUP(D11,教科・担当一覧!$B:$D,2,FALSE)&amp;"","")</f>
        <v/>
      </c>
      <c r="E12" s="50" t="str">
        <f>IFERROR(VLOOKUP(E11,教科・担当一覧!$B:$D,2,FALSE)&amp;"","")</f>
        <v/>
      </c>
      <c r="F12" s="51" t="str">
        <f>IFERROR(VLOOKUP(F11,教科・担当一覧!$B:$D,2,FALSE)&amp;"","")</f>
        <v/>
      </c>
      <c r="G12" s="51" t="str">
        <f>IFERROR(VLOOKUP(G11,教科・担当一覧!$B:$D,2,FALSE)&amp;"","")</f>
        <v/>
      </c>
      <c r="H12" s="51" t="str">
        <f>IFERROR(VLOOKUP(H11,教科・担当一覧!$B:$D,2,FALSE)&amp;"","")</f>
        <v/>
      </c>
      <c r="I12" s="46"/>
    </row>
    <row r="13" spans="1:9" ht="18.75" customHeight="1" x14ac:dyDescent="0.4">
      <c r="A13" s="46"/>
      <c r="B13" s="68"/>
      <c r="C13" s="52" t="str">
        <f>IFERROR(VLOOKUP(C11,教科・担当一覧!$B:$D,3,FALSE)&amp;"","")</f>
        <v/>
      </c>
      <c r="D13" s="53" t="str">
        <f>IFERROR(VLOOKUP(D11,教科・担当一覧!$B:$D,3,FALSE)&amp;"","")</f>
        <v/>
      </c>
      <c r="E13" s="54" t="str">
        <f>IFERROR(VLOOKUP(E11,教科・担当一覧!$B:$D,3,FALSE)&amp;"","")</f>
        <v/>
      </c>
      <c r="F13" s="55" t="str">
        <f>IFERROR(VLOOKUP(F11,教科・担当一覧!$B:$D,3,FALSE)&amp;"","")</f>
        <v/>
      </c>
      <c r="G13" s="55" t="str">
        <f>IFERROR(VLOOKUP(G11,教科・担当一覧!$B:$D,3,FALSE)&amp;"","")</f>
        <v/>
      </c>
      <c r="H13" s="55" t="str">
        <f>IFERROR(VLOOKUP(H11,教科・担当一覧!$B:$D,3,FALSE)&amp;"","")</f>
        <v/>
      </c>
      <c r="I13" s="46"/>
    </row>
    <row r="14" spans="1:9" ht="37.5" customHeight="1" x14ac:dyDescent="0.4">
      <c r="A14" s="46"/>
      <c r="B14" s="66">
        <v>4</v>
      </c>
      <c r="C14" s="60"/>
      <c r="D14" s="61"/>
      <c r="E14" s="62"/>
      <c r="F14" s="63"/>
      <c r="G14" s="63"/>
      <c r="H14" s="63"/>
      <c r="I14" s="46"/>
    </row>
    <row r="15" spans="1:9" ht="18.75" customHeight="1" x14ac:dyDescent="0.4">
      <c r="A15" s="46"/>
      <c r="B15" s="67"/>
      <c r="C15" s="48" t="str">
        <f>IFERROR(VLOOKUP(C14,教科・担当一覧!$B:$D,2,FALSE)&amp;"","")</f>
        <v/>
      </c>
      <c r="D15" s="49" t="str">
        <f>IFERROR(VLOOKUP(D14,教科・担当一覧!$B:$D,2,FALSE)&amp;"","")</f>
        <v/>
      </c>
      <c r="E15" s="50" t="str">
        <f>IFERROR(VLOOKUP(E14,教科・担当一覧!$B:$D,2,FALSE)&amp;"","")</f>
        <v/>
      </c>
      <c r="F15" s="51" t="str">
        <f>IFERROR(VLOOKUP(F14,教科・担当一覧!$B:$D,2,FALSE)&amp;"","")</f>
        <v/>
      </c>
      <c r="G15" s="51" t="str">
        <f>IFERROR(VLOOKUP(G14,教科・担当一覧!$B:$D,2,FALSE)&amp;"","")</f>
        <v/>
      </c>
      <c r="H15" s="51" t="str">
        <f>IFERROR(VLOOKUP(H14,教科・担当一覧!$B:$D,2,FALSE)&amp;"","")</f>
        <v/>
      </c>
      <c r="I15" s="46"/>
    </row>
    <row r="16" spans="1:9" ht="18.75" customHeight="1" x14ac:dyDescent="0.4">
      <c r="A16" s="46"/>
      <c r="B16" s="68"/>
      <c r="C16" s="52" t="str">
        <f>IFERROR(VLOOKUP(C14,教科・担当一覧!$B:$D,3,FALSE)&amp;"","")</f>
        <v/>
      </c>
      <c r="D16" s="53" t="str">
        <f>IFERROR(VLOOKUP(D14,教科・担当一覧!$B:$D,3,FALSE)&amp;"","")</f>
        <v/>
      </c>
      <c r="E16" s="54" t="str">
        <f>IFERROR(VLOOKUP(E14,教科・担当一覧!$B:$D,3,FALSE)&amp;"","")</f>
        <v/>
      </c>
      <c r="F16" s="55" t="str">
        <f>IFERROR(VLOOKUP(F14,教科・担当一覧!$B:$D,3,FALSE)&amp;"","")</f>
        <v/>
      </c>
      <c r="G16" s="55" t="str">
        <f>IFERROR(VLOOKUP(G14,教科・担当一覧!$B:$D,3,FALSE)&amp;"","")</f>
        <v/>
      </c>
      <c r="H16" s="55" t="str">
        <f>IFERROR(VLOOKUP(H14,教科・担当一覧!$B:$D,3,FALSE)&amp;"","")</f>
        <v/>
      </c>
      <c r="I16" s="46"/>
    </row>
    <row r="17" spans="1:9" ht="27" customHeight="1" x14ac:dyDescent="0.4">
      <c r="A17" s="46"/>
      <c r="B17" s="69" t="s">
        <v>41</v>
      </c>
      <c r="C17" s="70"/>
      <c r="D17" s="70"/>
      <c r="E17" s="70"/>
      <c r="F17" s="70"/>
      <c r="G17" s="71"/>
      <c r="H17" s="31"/>
      <c r="I17" s="46"/>
    </row>
    <row r="18" spans="1:9" ht="37.5" customHeight="1" x14ac:dyDescent="0.4">
      <c r="A18" s="46"/>
      <c r="B18" s="66">
        <v>5</v>
      </c>
      <c r="C18" s="60"/>
      <c r="D18" s="61"/>
      <c r="E18" s="61"/>
      <c r="F18" s="61"/>
      <c r="G18" s="62"/>
      <c r="H18" s="31"/>
      <c r="I18" s="46"/>
    </row>
    <row r="19" spans="1:9" ht="18.75" customHeight="1" x14ac:dyDescent="0.4">
      <c r="A19" s="46"/>
      <c r="B19" s="67"/>
      <c r="C19" s="51" t="str">
        <f>IFERROR(VLOOKUP(C18,教科・担当一覧!$B:$D,2,FALSE)&amp;"","")</f>
        <v/>
      </c>
      <c r="D19" s="51" t="str">
        <f>IFERROR(VLOOKUP(D18,教科・担当一覧!$B:$D,2,FALSE)&amp;"","")</f>
        <v/>
      </c>
      <c r="E19" s="51" t="str">
        <f>IFERROR(VLOOKUP(E18,教科・担当一覧!$B:$D,2,FALSE)&amp;"","")</f>
        <v/>
      </c>
      <c r="F19" s="51" t="str">
        <f>IFERROR(VLOOKUP(F18,教科・担当一覧!$B:$D,2,FALSE)&amp;"","")</f>
        <v/>
      </c>
      <c r="G19" s="51" t="str">
        <f>IFERROR(VLOOKUP(G18,教科・担当一覧!$B:$D,2,FALSE)&amp;"","")</f>
        <v/>
      </c>
      <c r="H19" s="31" t="str">
        <f>IFERROR(VLOOKUP(H18,教科・担当一覧!$B:$D,2,FALSE),"")</f>
        <v/>
      </c>
      <c r="I19" s="46"/>
    </row>
    <row r="20" spans="1:9" ht="18.75" customHeight="1" x14ac:dyDescent="0.4">
      <c r="A20" s="46"/>
      <c r="B20" s="68"/>
      <c r="C20" s="55" t="str">
        <f>IFERROR(VLOOKUP(C18,教科・担当一覧!$B:$D,3,FALSE)&amp;"","")</f>
        <v/>
      </c>
      <c r="D20" s="55" t="str">
        <f>IFERROR(VLOOKUP(D18,教科・担当一覧!$B:$D,3,FALSE)&amp;"","")</f>
        <v/>
      </c>
      <c r="E20" s="55" t="str">
        <f>IFERROR(VLOOKUP(E18,教科・担当一覧!$B:$D,3,FALSE)&amp;"","")</f>
        <v/>
      </c>
      <c r="F20" s="55" t="str">
        <f>IFERROR(VLOOKUP(F18,教科・担当一覧!$B:$D,3,FALSE)&amp;"","")</f>
        <v/>
      </c>
      <c r="G20" s="55" t="str">
        <f>IFERROR(VLOOKUP(G18,教科・担当一覧!$B:$D,3,FALSE)&amp;"","")</f>
        <v/>
      </c>
      <c r="H20" s="31" t="str">
        <f>IFERROR(VLOOKUP(H18,教科・担当一覧!$B:$D,3,FALSE),"")</f>
        <v/>
      </c>
      <c r="I20" s="46"/>
    </row>
    <row r="21" spans="1:9" ht="37.5" customHeight="1" x14ac:dyDescent="0.4">
      <c r="A21" s="46"/>
      <c r="B21" s="66">
        <v>6</v>
      </c>
      <c r="C21" s="60"/>
      <c r="D21" s="61"/>
      <c r="E21" s="61"/>
      <c r="F21" s="61"/>
      <c r="G21" s="62"/>
      <c r="H21" s="31"/>
      <c r="I21" s="46"/>
    </row>
    <row r="22" spans="1:9" ht="18.75" customHeight="1" x14ac:dyDescent="0.4">
      <c r="A22" s="46"/>
      <c r="B22" s="67"/>
      <c r="C22" s="51" t="str">
        <f>IFERROR(VLOOKUP(C21,教科・担当一覧!$B:$D,2,FALSE)&amp;"","")</f>
        <v/>
      </c>
      <c r="D22" s="51" t="str">
        <f>IFERROR(VLOOKUP(D21,教科・担当一覧!$B:$D,2,FALSE)&amp;"","")</f>
        <v/>
      </c>
      <c r="E22" s="51" t="str">
        <f>IFERROR(VLOOKUP(E21,教科・担当一覧!$B:$D,2,FALSE)&amp;"","")</f>
        <v/>
      </c>
      <c r="F22" s="51" t="str">
        <f>IFERROR(VLOOKUP(F21,教科・担当一覧!$B:$D,2,FALSE)&amp;"","")</f>
        <v/>
      </c>
      <c r="G22" s="51" t="str">
        <f>IFERROR(VLOOKUP(G21,教科・担当一覧!$B:$D,2,FALSE)&amp;"","")</f>
        <v/>
      </c>
      <c r="H22" s="31" t="str">
        <f>IFERROR(VLOOKUP(H21,教科・担当一覧!$B:$D,2,FALSE),"")</f>
        <v/>
      </c>
      <c r="I22" s="46"/>
    </row>
    <row r="23" spans="1:9" ht="18.75" customHeight="1" x14ac:dyDescent="0.4">
      <c r="A23" s="46"/>
      <c r="B23" s="68"/>
      <c r="C23" s="55" t="str">
        <f>IFERROR(VLOOKUP(C21,教科・担当一覧!$B:$D,3,FALSE)&amp;"","")</f>
        <v/>
      </c>
      <c r="D23" s="55" t="str">
        <f>IFERROR(VLOOKUP(D21,教科・担当一覧!$B:$D,3,FALSE)&amp;"","")</f>
        <v/>
      </c>
      <c r="E23" s="55" t="str">
        <f>IFERROR(VLOOKUP(E21,教科・担当一覧!$B:$D,3,FALSE)&amp;"","")</f>
        <v/>
      </c>
      <c r="F23" s="55" t="str">
        <f>IFERROR(VLOOKUP(F21,教科・担当一覧!$B:$D,3,FALSE)&amp;"","")</f>
        <v/>
      </c>
      <c r="G23" s="55" t="str">
        <f>IFERROR(VLOOKUP(G21,教科・担当一覧!$B:$D,3,FALSE)&amp;"","")</f>
        <v/>
      </c>
      <c r="H23" s="31" t="str">
        <f>IFERROR(VLOOKUP(H21,教科・担当一覧!$B:$D,3,FALSE),"")</f>
        <v/>
      </c>
      <c r="I23" s="46"/>
    </row>
    <row r="24" spans="1:9" ht="18.75" customHeight="1" x14ac:dyDescent="0.4">
      <c r="A24" s="46"/>
      <c r="I24" s="46"/>
    </row>
    <row r="25" spans="1:9" ht="18.75" customHeight="1" x14ac:dyDescent="0.4">
      <c r="A25" s="46"/>
      <c r="B25" s="32" t="s">
        <v>45</v>
      </c>
      <c r="I25" s="46"/>
    </row>
    <row r="26" spans="1:9" ht="18.75" customHeight="1" x14ac:dyDescent="0.4">
      <c r="A26" s="46"/>
      <c r="B26" s="33"/>
      <c r="C26" s="34"/>
      <c r="D26" s="34"/>
      <c r="E26" s="34"/>
      <c r="F26" s="34"/>
      <c r="G26" s="35"/>
      <c r="I26" s="46"/>
    </row>
    <row r="27" spans="1:9" ht="18.75" customHeight="1" x14ac:dyDescent="0.4">
      <c r="A27" s="46"/>
      <c r="B27" s="36"/>
      <c r="G27" s="37"/>
      <c r="I27" s="46"/>
    </row>
    <row r="28" spans="1:9" ht="18.75" customHeight="1" x14ac:dyDescent="0.4">
      <c r="A28" s="46"/>
      <c r="B28" s="38"/>
      <c r="C28" s="39"/>
      <c r="D28" s="39"/>
      <c r="E28" s="39"/>
      <c r="F28" s="39"/>
      <c r="G28" s="40"/>
      <c r="I28" s="46"/>
    </row>
    <row r="29" spans="1:9" x14ac:dyDescent="0.4">
      <c r="A29" s="46"/>
      <c r="B29" s="47"/>
      <c r="C29" s="46"/>
      <c r="D29" s="46"/>
      <c r="E29" s="46"/>
      <c r="F29" s="46"/>
      <c r="G29" s="46"/>
      <c r="H29" s="46"/>
      <c r="I29" s="46"/>
    </row>
  </sheetData>
  <mergeCells count="10">
    <mergeCell ref="B21:B23"/>
    <mergeCell ref="B17:G17"/>
    <mergeCell ref="B1:H1"/>
    <mergeCell ref="G3:H3"/>
    <mergeCell ref="B3:C3"/>
    <mergeCell ref="B5:B7"/>
    <mergeCell ref="B8:B10"/>
    <mergeCell ref="B11:B13"/>
    <mergeCell ref="B14:B16"/>
    <mergeCell ref="B18:B20"/>
  </mergeCells>
  <phoneticPr fontId="1"/>
  <pageMargins left="0.65" right="0.34" top="0.4" bottom="0.21" header="0.22" footer="0.17"/>
  <pageSetup paperSize="13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5D8595A-5FE8-42F8-A22E-00EF157DCC35}">
          <x14:formula1>
            <xm:f>OFFSET(教科・担当一覧!$B$2,0,0,COUNTA(教科・担当一覧!$B:$B)-1,1)</xm:f>
          </x14:formula1>
          <xm:sqref>C14:H14 C8:H8 C5:H5 C11:H11 C21:G21 C18:G18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FB5ED-6CD1-4AA8-89CC-9C90ABFEE663}">
  <dimension ref="A1:I29"/>
  <sheetViews>
    <sheetView workbookViewId="0">
      <selection activeCell="C5" sqref="C5"/>
    </sheetView>
  </sheetViews>
  <sheetFormatPr defaultRowHeight="15.75" x14ac:dyDescent="0.4"/>
  <cols>
    <col min="1" max="1" width="3" style="26" customWidth="1"/>
    <col min="2" max="2" width="6.5" style="27" customWidth="1"/>
    <col min="3" max="8" width="10.5" style="26" customWidth="1"/>
    <col min="9" max="9" width="3" style="26" customWidth="1"/>
    <col min="10" max="11" width="9" style="26"/>
    <col min="12" max="12" width="10" style="26" bestFit="1" customWidth="1"/>
    <col min="13" max="16384" width="9" style="26"/>
  </cols>
  <sheetData>
    <row r="1" spans="1:9" ht="22.5" customHeight="1" x14ac:dyDescent="0.4">
      <c r="A1" s="46"/>
      <c r="B1" s="72" t="s">
        <v>42</v>
      </c>
      <c r="C1" s="72"/>
      <c r="D1" s="72"/>
      <c r="E1" s="72"/>
      <c r="F1" s="72"/>
      <c r="G1" s="72"/>
      <c r="H1" s="72"/>
      <c r="I1" s="46"/>
    </row>
    <row r="2" spans="1:9" ht="18" customHeight="1" x14ac:dyDescent="0.4">
      <c r="A2" s="46"/>
      <c r="B2" s="29"/>
      <c r="C2" s="29"/>
      <c r="D2" s="29"/>
      <c r="E2" s="29"/>
      <c r="F2" s="29"/>
      <c r="G2" s="29"/>
      <c r="H2" s="29"/>
      <c r="I2" s="46"/>
    </row>
    <row r="3" spans="1:9" ht="22.5" customHeight="1" x14ac:dyDescent="0.4">
      <c r="A3" s="46"/>
      <c r="B3" s="74" t="str">
        <f>教科・担当一覧!G1&amp;""</f>
        <v>2年D組</v>
      </c>
      <c r="C3" s="74"/>
      <c r="D3" s="30"/>
      <c r="E3" s="30"/>
      <c r="F3" s="30"/>
      <c r="G3" s="73" t="s">
        <v>47</v>
      </c>
      <c r="H3" s="73"/>
      <c r="I3" s="46"/>
    </row>
    <row r="4" spans="1:9" ht="22.5" customHeight="1" thickBot="1" x14ac:dyDescent="0.45">
      <c r="A4" s="46"/>
      <c r="B4" s="45" t="s">
        <v>40</v>
      </c>
      <c r="C4" s="44" t="s">
        <v>34</v>
      </c>
      <c r="D4" s="42" t="s">
        <v>35</v>
      </c>
      <c r="E4" s="41" t="s">
        <v>36</v>
      </c>
      <c r="F4" s="43" t="s">
        <v>37</v>
      </c>
      <c r="G4" s="43" t="s">
        <v>38</v>
      </c>
      <c r="H4" s="43" t="s">
        <v>39</v>
      </c>
      <c r="I4" s="46"/>
    </row>
    <row r="5" spans="1:9" ht="37.5" customHeight="1" thickTop="1" x14ac:dyDescent="0.4">
      <c r="A5" s="46"/>
      <c r="B5" s="67">
        <v>1</v>
      </c>
      <c r="C5" s="56"/>
      <c r="D5" s="57"/>
      <c r="E5" s="58"/>
      <c r="F5" s="59"/>
      <c r="G5" s="59"/>
      <c r="H5" s="59"/>
      <c r="I5" s="46"/>
    </row>
    <row r="6" spans="1:9" ht="18.75" customHeight="1" x14ac:dyDescent="0.4">
      <c r="A6" s="46"/>
      <c r="B6" s="67"/>
      <c r="C6" s="48" t="str">
        <f>IFERROR(VLOOKUP(C5,教科・担当一覧!$B:$D,2,FALSE)&amp;"","")</f>
        <v/>
      </c>
      <c r="D6" s="49" t="str">
        <f>IFERROR(VLOOKUP(D5,教科・担当一覧!$B:$D,2,FALSE)&amp;"","")</f>
        <v/>
      </c>
      <c r="E6" s="50" t="str">
        <f>IFERROR(VLOOKUP(E5,教科・担当一覧!$B:$D,2,FALSE)&amp;"","")</f>
        <v/>
      </c>
      <c r="F6" s="51" t="str">
        <f>IFERROR(VLOOKUP(F5,教科・担当一覧!$B:$D,2,FALSE)&amp;"","")</f>
        <v/>
      </c>
      <c r="G6" s="51" t="str">
        <f>IFERROR(VLOOKUP(G5,教科・担当一覧!$B:$D,2,FALSE)&amp;"","")</f>
        <v/>
      </c>
      <c r="H6" s="51" t="str">
        <f>IFERROR(VLOOKUP(H5,教科・担当一覧!$B:$D,2,FALSE)&amp;"","")</f>
        <v/>
      </c>
      <c r="I6" s="46"/>
    </row>
    <row r="7" spans="1:9" ht="18.75" customHeight="1" x14ac:dyDescent="0.4">
      <c r="A7" s="46"/>
      <c r="B7" s="68"/>
      <c r="C7" s="52" t="str">
        <f>IFERROR(VLOOKUP(C5,教科・担当一覧!$B:$D,3,FALSE)&amp;"","")</f>
        <v/>
      </c>
      <c r="D7" s="53" t="str">
        <f>IFERROR(VLOOKUP(D5,教科・担当一覧!$B:$D,3,FALSE)&amp;"","")</f>
        <v/>
      </c>
      <c r="E7" s="54" t="str">
        <f>IFERROR(VLOOKUP(E5,教科・担当一覧!$B:$D,3,FALSE)&amp;"","")</f>
        <v/>
      </c>
      <c r="F7" s="55" t="str">
        <f>IFERROR(VLOOKUP(F5,教科・担当一覧!$B:$D,3,FALSE)&amp;"","")</f>
        <v/>
      </c>
      <c r="G7" s="55" t="str">
        <f>IFERROR(VLOOKUP(G5,教科・担当一覧!$B:$D,3,FALSE)&amp;"","")</f>
        <v/>
      </c>
      <c r="H7" s="55" t="str">
        <f>IFERROR(VLOOKUP(H5,教科・担当一覧!$B:$D,3,FALSE)&amp;"","")</f>
        <v/>
      </c>
      <c r="I7" s="46"/>
    </row>
    <row r="8" spans="1:9" ht="37.5" customHeight="1" x14ac:dyDescent="0.4">
      <c r="A8" s="46"/>
      <c r="B8" s="66">
        <v>2</v>
      </c>
      <c r="C8" s="60"/>
      <c r="D8" s="61"/>
      <c r="E8" s="62"/>
      <c r="F8" s="63"/>
      <c r="G8" s="63"/>
      <c r="H8" s="63"/>
      <c r="I8" s="46"/>
    </row>
    <row r="9" spans="1:9" ht="18.75" customHeight="1" x14ac:dyDescent="0.4">
      <c r="A9" s="46"/>
      <c r="B9" s="67"/>
      <c r="C9" s="48" t="str">
        <f>IFERROR(VLOOKUP(C8,教科・担当一覧!$B:$D,2,FALSE)&amp;"","")</f>
        <v/>
      </c>
      <c r="D9" s="49" t="str">
        <f>IFERROR(VLOOKUP(D8,教科・担当一覧!$B:$D,2,FALSE)&amp;"","")</f>
        <v/>
      </c>
      <c r="E9" s="50" t="str">
        <f>IFERROR(VLOOKUP(E8,教科・担当一覧!$B:$D,2,FALSE)&amp;"","")</f>
        <v/>
      </c>
      <c r="F9" s="51" t="str">
        <f>IFERROR(VLOOKUP(F8,教科・担当一覧!$B:$D,2,FALSE)&amp;"","")</f>
        <v/>
      </c>
      <c r="G9" s="51" t="str">
        <f>IFERROR(VLOOKUP(G8,教科・担当一覧!$B:$D,2,FALSE)&amp;"","")</f>
        <v/>
      </c>
      <c r="H9" s="51" t="str">
        <f>IFERROR(VLOOKUP(H8,教科・担当一覧!$B:$D,2,FALSE)&amp;"","")</f>
        <v/>
      </c>
      <c r="I9" s="46"/>
    </row>
    <row r="10" spans="1:9" ht="18.75" customHeight="1" x14ac:dyDescent="0.4">
      <c r="A10" s="46"/>
      <c r="B10" s="68"/>
      <c r="C10" s="52" t="str">
        <f>IFERROR(VLOOKUP(C8,教科・担当一覧!$B:$D,3,FALSE)&amp;"","")</f>
        <v/>
      </c>
      <c r="D10" s="53" t="str">
        <f>IFERROR(VLOOKUP(D8,教科・担当一覧!$B:$D,3,FALSE)&amp;"","")</f>
        <v/>
      </c>
      <c r="E10" s="54" t="str">
        <f>IFERROR(VLOOKUP(E8,教科・担当一覧!$B:$D,3,FALSE)&amp;"","")</f>
        <v/>
      </c>
      <c r="F10" s="55" t="str">
        <f>IFERROR(VLOOKUP(F8,教科・担当一覧!$B:$D,3,FALSE)&amp;"","")</f>
        <v/>
      </c>
      <c r="G10" s="55" t="str">
        <f>IFERROR(VLOOKUP(G8,教科・担当一覧!$B:$D,3,FALSE)&amp;"","")</f>
        <v/>
      </c>
      <c r="H10" s="55" t="str">
        <f>IFERROR(VLOOKUP(H8,教科・担当一覧!$B:$D,3,FALSE)&amp;"","")</f>
        <v/>
      </c>
      <c r="I10" s="46"/>
    </row>
    <row r="11" spans="1:9" ht="37.5" customHeight="1" x14ac:dyDescent="0.4">
      <c r="A11" s="46"/>
      <c r="B11" s="66">
        <v>3</v>
      </c>
      <c r="C11" s="60"/>
      <c r="D11" s="61"/>
      <c r="E11" s="62"/>
      <c r="F11" s="63"/>
      <c r="G11" s="63"/>
      <c r="H11" s="63"/>
      <c r="I11" s="46"/>
    </row>
    <row r="12" spans="1:9" ht="18.75" customHeight="1" x14ac:dyDescent="0.4">
      <c r="A12" s="46"/>
      <c r="B12" s="67"/>
      <c r="C12" s="48" t="str">
        <f>IFERROR(VLOOKUP(C11,教科・担当一覧!$B:$D,2,FALSE)&amp;"","")</f>
        <v/>
      </c>
      <c r="D12" s="49" t="str">
        <f>IFERROR(VLOOKUP(D11,教科・担当一覧!$B:$D,2,FALSE)&amp;"","")</f>
        <v/>
      </c>
      <c r="E12" s="50" t="str">
        <f>IFERROR(VLOOKUP(E11,教科・担当一覧!$B:$D,2,FALSE)&amp;"","")</f>
        <v/>
      </c>
      <c r="F12" s="51" t="str">
        <f>IFERROR(VLOOKUP(F11,教科・担当一覧!$B:$D,2,FALSE)&amp;"","")</f>
        <v/>
      </c>
      <c r="G12" s="51" t="str">
        <f>IFERROR(VLOOKUP(G11,教科・担当一覧!$B:$D,2,FALSE)&amp;"","")</f>
        <v/>
      </c>
      <c r="H12" s="51" t="str">
        <f>IFERROR(VLOOKUP(H11,教科・担当一覧!$B:$D,2,FALSE)&amp;"","")</f>
        <v/>
      </c>
      <c r="I12" s="46"/>
    </row>
    <row r="13" spans="1:9" ht="18.75" customHeight="1" x14ac:dyDescent="0.4">
      <c r="A13" s="46"/>
      <c r="B13" s="68"/>
      <c r="C13" s="52" t="str">
        <f>IFERROR(VLOOKUP(C11,教科・担当一覧!$B:$D,3,FALSE)&amp;"","")</f>
        <v/>
      </c>
      <c r="D13" s="53" t="str">
        <f>IFERROR(VLOOKUP(D11,教科・担当一覧!$B:$D,3,FALSE)&amp;"","")</f>
        <v/>
      </c>
      <c r="E13" s="54" t="str">
        <f>IFERROR(VLOOKUP(E11,教科・担当一覧!$B:$D,3,FALSE)&amp;"","")</f>
        <v/>
      </c>
      <c r="F13" s="55" t="str">
        <f>IFERROR(VLOOKUP(F11,教科・担当一覧!$B:$D,3,FALSE)&amp;"","")</f>
        <v/>
      </c>
      <c r="G13" s="55" t="str">
        <f>IFERROR(VLOOKUP(G11,教科・担当一覧!$B:$D,3,FALSE)&amp;"","")</f>
        <v/>
      </c>
      <c r="H13" s="55" t="str">
        <f>IFERROR(VLOOKUP(H11,教科・担当一覧!$B:$D,3,FALSE)&amp;"","")</f>
        <v/>
      </c>
      <c r="I13" s="46"/>
    </row>
    <row r="14" spans="1:9" ht="37.5" customHeight="1" x14ac:dyDescent="0.4">
      <c r="A14" s="46"/>
      <c r="B14" s="66">
        <v>4</v>
      </c>
      <c r="C14" s="60"/>
      <c r="D14" s="61"/>
      <c r="E14" s="62"/>
      <c r="F14" s="63"/>
      <c r="G14" s="63"/>
      <c r="H14" s="63"/>
      <c r="I14" s="46"/>
    </row>
    <row r="15" spans="1:9" ht="18.75" customHeight="1" x14ac:dyDescent="0.4">
      <c r="A15" s="46"/>
      <c r="B15" s="67"/>
      <c r="C15" s="48" t="str">
        <f>IFERROR(VLOOKUP(C14,教科・担当一覧!$B:$D,2,FALSE)&amp;"","")</f>
        <v/>
      </c>
      <c r="D15" s="49" t="str">
        <f>IFERROR(VLOOKUP(D14,教科・担当一覧!$B:$D,2,FALSE)&amp;"","")</f>
        <v/>
      </c>
      <c r="E15" s="50" t="str">
        <f>IFERROR(VLOOKUP(E14,教科・担当一覧!$B:$D,2,FALSE)&amp;"","")</f>
        <v/>
      </c>
      <c r="F15" s="51" t="str">
        <f>IFERROR(VLOOKUP(F14,教科・担当一覧!$B:$D,2,FALSE)&amp;"","")</f>
        <v/>
      </c>
      <c r="G15" s="51" t="str">
        <f>IFERROR(VLOOKUP(G14,教科・担当一覧!$B:$D,2,FALSE)&amp;"","")</f>
        <v/>
      </c>
      <c r="H15" s="51" t="str">
        <f>IFERROR(VLOOKUP(H14,教科・担当一覧!$B:$D,2,FALSE)&amp;"","")</f>
        <v/>
      </c>
      <c r="I15" s="46"/>
    </row>
    <row r="16" spans="1:9" ht="18.75" customHeight="1" x14ac:dyDescent="0.4">
      <c r="A16" s="46"/>
      <c r="B16" s="68"/>
      <c r="C16" s="52" t="str">
        <f>IFERROR(VLOOKUP(C14,教科・担当一覧!$B:$D,3,FALSE)&amp;"","")</f>
        <v/>
      </c>
      <c r="D16" s="53" t="str">
        <f>IFERROR(VLOOKUP(D14,教科・担当一覧!$B:$D,3,FALSE)&amp;"","")</f>
        <v/>
      </c>
      <c r="E16" s="54" t="str">
        <f>IFERROR(VLOOKUP(E14,教科・担当一覧!$B:$D,3,FALSE)&amp;"","")</f>
        <v/>
      </c>
      <c r="F16" s="55" t="str">
        <f>IFERROR(VLOOKUP(F14,教科・担当一覧!$B:$D,3,FALSE)&amp;"","")</f>
        <v/>
      </c>
      <c r="G16" s="55" t="str">
        <f>IFERROR(VLOOKUP(G14,教科・担当一覧!$B:$D,3,FALSE)&amp;"","")</f>
        <v/>
      </c>
      <c r="H16" s="55" t="str">
        <f>IFERROR(VLOOKUP(H14,教科・担当一覧!$B:$D,3,FALSE)&amp;"","")</f>
        <v/>
      </c>
      <c r="I16" s="46"/>
    </row>
    <row r="17" spans="1:9" ht="27" customHeight="1" x14ac:dyDescent="0.4">
      <c r="A17" s="46"/>
      <c r="B17" s="69" t="s">
        <v>41</v>
      </c>
      <c r="C17" s="70"/>
      <c r="D17" s="70"/>
      <c r="E17" s="70"/>
      <c r="F17" s="70"/>
      <c r="G17" s="71"/>
      <c r="H17" s="31"/>
      <c r="I17" s="46"/>
    </row>
    <row r="18" spans="1:9" ht="37.5" customHeight="1" x14ac:dyDescent="0.4">
      <c r="A18" s="46"/>
      <c r="B18" s="66">
        <v>5</v>
      </c>
      <c r="C18" s="60"/>
      <c r="D18" s="61"/>
      <c r="E18" s="61"/>
      <c r="F18" s="61"/>
      <c r="G18" s="62"/>
      <c r="H18" s="31"/>
      <c r="I18" s="46"/>
    </row>
    <row r="19" spans="1:9" ht="18.75" customHeight="1" x14ac:dyDescent="0.4">
      <c r="A19" s="46"/>
      <c r="B19" s="67"/>
      <c r="C19" s="51" t="str">
        <f>IFERROR(VLOOKUP(C18,教科・担当一覧!$B:$D,2,FALSE)&amp;"","")</f>
        <v/>
      </c>
      <c r="D19" s="51" t="str">
        <f>IFERROR(VLOOKUP(D18,教科・担当一覧!$B:$D,2,FALSE)&amp;"","")</f>
        <v/>
      </c>
      <c r="E19" s="51" t="str">
        <f>IFERROR(VLOOKUP(E18,教科・担当一覧!$B:$D,2,FALSE)&amp;"","")</f>
        <v/>
      </c>
      <c r="F19" s="51" t="str">
        <f>IFERROR(VLOOKUP(F18,教科・担当一覧!$B:$D,2,FALSE)&amp;"","")</f>
        <v/>
      </c>
      <c r="G19" s="51" t="str">
        <f>IFERROR(VLOOKUP(G18,教科・担当一覧!$B:$D,2,FALSE)&amp;"","")</f>
        <v/>
      </c>
      <c r="H19" s="31" t="str">
        <f>IFERROR(VLOOKUP(H18,教科・担当一覧!$B:$D,2,FALSE),"")</f>
        <v/>
      </c>
      <c r="I19" s="46"/>
    </row>
    <row r="20" spans="1:9" ht="18.75" customHeight="1" x14ac:dyDescent="0.4">
      <c r="A20" s="46"/>
      <c r="B20" s="68"/>
      <c r="C20" s="55" t="str">
        <f>IFERROR(VLOOKUP(C18,教科・担当一覧!$B:$D,3,FALSE)&amp;"","")</f>
        <v/>
      </c>
      <c r="D20" s="55" t="str">
        <f>IFERROR(VLOOKUP(D18,教科・担当一覧!$B:$D,3,FALSE)&amp;"","")</f>
        <v/>
      </c>
      <c r="E20" s="55" t="str">
        <f>IFERROR(VLOOKUP(E18,教科・担当一覧!$B:$D,3,FALSE)&amp;"","")</f>
        <v/>
      </c>
      <c r="F20" s="55" t="str">
        <f>IFERROR(VLOOKUP(F18,教科・担当一覧!$B:$D,3,FALSE)&amp;"","")</f>
        <v/>
      </c>
      <c r="G20" s="55" t="str">
        <f>IFERROR(VLOOKUP(G18,教科・担当一覧!$B:$D,3,FALSE)&amp;"","")</f>
        <v/>
      </c>
      <c r="H20" s="31" t="str">
        <f>IFERROR(VLOOKUP(H18,教科・担当一覧!$B:$D,3,FALSE),"")</f>
        <v/>
      </c>
      <c r="I20" s="46"/>
    </row>
    <row r="21" spans="1:9" ht="37.5" customHeight="1" x14ac:dyDescent="0.4">
      <c r="A21" s="46"/>
      <c r="B21" s="66">
        <v>6</v>
      </c>
      <c r="C21" s="60"/>
      <c r="D21" s="61"/>
      <c r="E21" s="61"/>
      <c r="F21" s="61"/>
      <c r="G21" s="62"/>
      <c r="H21" s="31"/>
      <c r="I21" s="46"/>
    </row>
    <row r="22" spans="1:9" ht="18.75" customHeight="1" x14ac:dyDescent="0.4">
      <c r="A22" s="46"/>
      <c r="B22" s="67"/>
      <c r="C22" s="51" t="str">
        <f>IFERROR(VLOOKUP(C21,教科・担当一覧!$B:$D,2,FALSE)&amp;"","")</f>
        <v/>
      </c>
      <c r="D22" s="51" t="str">
        <f>IFERROR(VLOOKUP(D21,教科・担当一覧!$B:$D,2,FALSE)&amp;"","")</f>
        <v/>
      </c>
      <c r="E22" s="51" t="str">
        <f>IFERROR(VLOOKUP(E21,教科・担当一覧!$B:$D,2,FALSE)&amp;"","")</f>
        <v/>
      </c>
      <c r="F22" s="51" t="str">
        <f>IFERROR(VLOOKUP(F21,教科・担当一覧!$B:$D,2,FALSE)&amp;"","")</f>
        <v/>
      </c>
      <c r="G22" s="51" t="str">
        <f>IFERROR(VLOOKUP(G21,教科・担当一覧!$B:$D,2,FALSE)&amp;"","")</f>
        <v/>
      </c>
      <c r="H22" s="31" t="str">
        <f>IFERROR(VLOOKUP(H21,教科・担当一覧!$B:$D,2,FALSE),"")</f>
        <v/>
      </c>
      <c r="I22" s="46"/>
    </row>
    <row r="23" spans="1:9" ht="18.75" customHeight="1" x14ac:dyDescent="0.4">
      <c r="A23" s="46"/>
      <c r="B23" s="68"/>
      <c r="C23" s="55" t="str">
        <f>IFERROR(VLOOKUP(C21,教科・担当一覧!$B:$D,3,FALSE)&amp;"","")</f>
        <v/>
      </c>
      <c r="D23" s="55" t="str">
        <f>IFERROR(VLOOKUP(D21,教科・担当一覧!$B:$D,3,FALSE)&amp;"","")</f>
        <v/>
      </c>
      <c r="E23" s="55" t="str">
        <f>IFERROR(VLOOKUP(E21,教科・担当一覧!$B:$D,3,FALSE)&amp;"","")</f>
        <v/>
      </c>
      <c r="F23" s="55" t="str">
        <f>IFERROR(VLOOKUP(F21,教科・担当一覧!$B:$D,3,FALSE)&amp;"","")</f>
        <v/>
      </c>
      <c r="G23" s="55" t="str">
        <f>IFERROR(VLOOKUP(G21,教科・担当一覧!$B:$D,3,FALSE)&amp;"","")</f>
        <v/>
      </c>
      <c r="H23" s="31" t="str">
        <f>IFERROR(VLOOKUP(H21,教科・担当一覧!$B:$D,3,FALSE),"")</f>
        <v/>
      </c>
      <c r="I23" s="46"/>
    </row>
    <row r="24" spans="1:9" ht="18.75" customHeight="1" x14ac:dyDescent="0.4">
      <c r="A24" s="46"/>
      <c r="I24" s="46"/>
    </row>
    <row r="25" spans="1:9" ht="18.75" customHeight="1" x14ac:dyDescent="0.4">
      <c r="A25" s="46"/>
      <c r="B25" s="32" t="s">
        <v>45</v>
      </c>
      <c r="I25" s="46"/>
    </row>
    <row r="26" spans="1:9" ht="18.75" customHeight="1" x14ac:dyDescent="0.4">
      <c r="A26" s="46"/>
      <c r="B26" s="33"/>
      <c r="C26" s="34"/>
      <c r="D26" s="34"/>
      <c r="E26" s="34"/>
      <c r="F26" s="34"/>
      <c r="G26" s="35"/>
      <c r="I26" s="46"/>
    </row>
    <row r="27" spans="1:9" ht="18.75" customHeight="1" x14ac:dyDescent="0.4">
      <c r="A27" s="46"/>
      <c r="B27" s="36"/>
      <c r="G27" s="37"/>
      <c r="I27" s="46"/>
    </row>
    <row r="28" spans="1:9" ht="18.75" customHeight="1" x14ac:dyDescent="0.4">
      <c r="A28" s="46"/>
      <c r="B28" s="38"/>
      <c r="C28" s="39"/>
      <c r="D28" s="39"/>
      <c r="E28" s="39"/>
      <c r="F28" s="39"/>
      <c r="G28" s="40"/>
      <c r="I28" s="46"/>
    </row>
    <row r="29" spans="1:9" x14ac:dyDescent="0.4">
      <c r="A29" s="46"/>
      <c r="B29" s="47"/>
      <c r="C29" s="46"/>
      <c r="D29" s="46"/>
      <c r="E29" s="46"/>
      <c r="F29" s="46"/>
      <c r="G29" s="46"/>
      <c r="H29" s="46"/>
      <c r="I29" s="46"/>
    </row>
  </sheetData>
  <mergeCells count="10">
    <mergeCell ref="B14:B16"/>
    <mergeCell ref="B17:G17"/>
    <mergeCell ref="B18:B20"/>
    <mergeCell ref="B21:B23"/>
    <mergeCell ref="B1:H1"/>
    <mergeCell ref="B3:C3"/>
    <mergeCell ref="G3:H3"/>
    <mergeCell ref="B5:B7"/>
    <mergeCell ref="B8:B10"/>
    <mergeCell ref="B11:B13"/>
  </mergeCells>
  <phoneticPr fontId="1"/>
  <pageMargins left="0.65" right="0.34" top="0.4" bottom="0.21" header="0.22" footer="0.17"/>
  <pageSetup paperSize="13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F6EDD3-DA97-41E9-98FF-F1C535A360DD}">
          <x14:formula1>
            <xm:f>OFFSET(教科・担当一覧!$B$2,0,0,COUNTA(教科・担当一覧!$B:$B)-1,1)</xm:f>
          </x14:formula1>
          <xm:sqref>C5:H5 C21:G21 C18:G18 C14:H14 C11:H11 C8:H8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DAD8-5230-4D2F-A738-B6B7D780F7FC}">
  <dimension ref="A1:I29"/>
  <sheetViews>
    <sheetView workbookViewId="0">
      <selection activeCell="C5" sqref="C5"/>
    </sheetView>
  </sheetViews>
  <sheetFormatPr defaultRowHeight="15.75" x14ac:dyDescent="0.4"/>
  <cols>
    <col min="1" max="1" width="3" style="26" customWidth="1"/>
    <col min="2" max="2" width="6.5" style="27" customWidth="1"/>
    <col min="3" max="8" width="10.5" style="26" customWidth="1"/>
    <col min="9" max="9" width="3" style="26" customWidth="1"/>
    <col min="10" max="11" width="9" style="26"/>
    <col min="12" max="12" width="10" style="26" bestFit="1" customWidth="1"/>
    <col min="13" max="16384" width="9" style="26"/>
  </cols>
  <sheetData>
    <row r="1" spans="1:9" ht="22.5" customHeight="1" x14ac:dyDescent="0.4">
      <c r="A1" s="46"/>
      <c r="B1" s="72" t="s">
        <v>42</v>
      </c>
      <c r="C1" s="72"/>
      <c r="D1" s="72"/>
      <c r="E1" s="72"/>
      <c r="F1" s="72"/>
      <c r="G1" s="72"/>
      <c r="H1" s="72"/>
      <c r="I1" s="46"/>
    </row>
    <row r="2" spans="1:9" ht="18" customHeight="1" x14ac:dyDescent="0.4">
      <c r="A2" s="46"/>
      <c r="B2" s="29"/>
      <c r="C2" s="29"/>
      <c r="D2" s="29"/>
      <c r="E2" s="29"/>
      <c r="F2" s="29"/>
      <c r="G2" s="29"/>
      <c r="H2" s="29"/>
      <c r="I2" s="46"/>
    </row>
    <row r="3" spans="1:9" ht="22.5" customHeight="1" x14ac:dyDescent="0.4">
      <c r="A3" s="46"/>
      <c r="B3" s="74" t="str">
        <f>教科・担当一覧!G1&amp;""</f>
        <v>2年D組</v>
      </c>
      <c r="C3" s="74"/>
      <c r="D3" s="30"/>
      <c r="E3" s="30"/>
      <c r="F3" s="30"/>
      <c r="G3" s="73" t="s">
        <v>46</v>
      </c>
      <c r="H3" s="73"/>
      <c r="I3" s="46"/>
    </row>
    <row r="4" spans="1:9" ht="22.5" customHeight="1" thickBot="1" x14ac:dyDescent="0.45">
      <c r="A4" s="46"/>
      <c r="B4" s="45" t="s">
        <v>40</v>
      </c>
      <c r="C4" s="44" t="s">
        <v>34</v>
      </c>
      <c r="D4" s="42" t="s">
        <v>35</v>
      </c>
      <c r="E4" s="41" t="s">
        <v>36</v>
      </c>
      <c r="F4" s="43" t="s">
        <v>37</v>
      </c>
      <c r="G4" s="43" t="s">
        <v>38</v>
      </c>
      <c r="H4" s="43" t="s">
        <v>39</v>
      </c>
      <c r="I4" s="46"/>
    </row>
    <row r="5" spans="1:9" ht="37.5" customHeight="1" thickTop="1" x14ac:dyDescent="0.4">
      <c r="A5" s="46"/>
      <c r="B5" s="67">
        <v>1</v>
      </c>
      <c r="C5" s="56"/>
      <c r="D5" s="57"/>
      <c r="E5" s="58"/>
      <c r="F5" s="59"/>
      <c r="G5" s="59"/>
      <c r="H5" s="59"/>
      <c r="I5" s="46"/>
    </row>
    <row r="6" spans="1:9" ht="18.75" customHeight="1" x14ac:dyDescent="0.4">
      <c r="A6" s="46"/>
      <c r="B6" s="67"/>
      <c r="C6" s="48" t="str">
        <f>IFERROR(VLOOKUP(C5,教科・担当一覧!$B:$D,2,FALSE)&amp;"","")</f>
        <v/>
      </c>
      <c r="D6" s="49" t="str">
        <f>IFERROR(VLOOKUP(D5,教科・担当一覧!$B:$D,2,FALSE)&amp;"","")</f>
        <v/>
      </c>
      <c r="E6" s="50" t="str">
        <f>IFERROR(VLOOKUP(E5,教科・担当一覧!$B:$D,2,FALSE)&amp;"","")</f>
        <v/>
      </c>
      <c r="F6" s="51" t="str">
        <f>IFERROR(VLOOKUP(F5,教科・担当一覧!$B:$D,2,FALSE)&amp;"","")</f>
        <v/>
      </c>
      <c r="G6" s="51" t="str">
        <f>IFERROR(VLOOKUP(G5,教科・担当一覧!$B:$D,2,FALSE)&amp;"","")</f>
        <v/>
      </c>
      <c r="H6" s="51" t="str">
        <f>IFERROR(VLOOKUP(H5,教科・担当一覧!$B:$D,2,FALSE)&amp;"","")</f>
        <v/>
      </c>
      <c r="I6" s="46"/>
    </row>
    <row r="7" spans="1:9" ht="18.75" customHeight="1" x14ac:dyDescent="0.4">
      <c r="A7" s="46"/>
      <c r="B7" s="68"/>
      <c r="C7" s="52" t="str">
        <f>IFERROR(VLOOKUP(C5,教科・担当一覧!$B:$D,3,FALSE)&amp;"","")</f>
        <v/>
      </c>
      <c r="D7" s="53" t="str">
        <f>IFERROR(VLOOKUP(D5,教科・担当一覧!$B:$D,3,FALSE)&amp;"","")</f>
        <v/>
      </c>
      <c r="E7" s="54" t="str">
        <f>IFERROR(VLOOKUP(E5,教科・担当一覧!$B:$D,3,FALSE)&amp;"","")</f>
        <v/>
      </c>
      <c r="F7" s="55" t="str">
        <f>IFERROR(VLOOKUP(F5,教科・担当一覧!$B:$D,3,FALSE)&amp;"","")</f>
        <v/>
      </c>
      <c r="G7" s="55" t="str">
        <f>IFERROR(VLOOKUP(G5,教科・担当一覧!$B:$D,3,FALSE)&amp;"","")</f>
        <v/>
      </c>
      <c r="H7" s="55" t="str">
        <f>IFERROR(VLOOKUP(H5,教科・担当一覧!$B:$D,3,FALSE)&amp;"","")</f>
        <v/>
      </c>
      <c r="I7" s="46"/>
    </row>
    <row r="8" spans="1:9" ht="37.5" customHeight="1" x14ac:dyDescent="0.4">
      <c r="A8" s="46"/>
      <c r="B8" s="66">
        <v>2</v>
      </c>
      <c r="C8" s="60"/>
      <c r="D8" s="61"/>
      <c r="E8" s="62"/>
      <c r="F8" s="63"/>
      <c r="G8" s="63"/>
      <c r="H8" s="63"/>
      <c r="I8" s="46"/>
    </row>
    <row r="9" spans="1:9" ht="18.75" customHeight="1" x14ac:dyDescent="0.4">
      <c r="A9" s="46"/>
      <c r="B9" s="67"/>
      <c r="C9" s="48" t="str">
        <f>IFERROR(VLOOKUP(C8,教科・担当一覧!$B:$D,2,FALSE)&amp;"","")</f>
        <v/>
      </c>
      <c r="D9" s="49" t="str">
        <f>IFERROR(VLOOKUP(D8,教科・担当一覧!$B:$D,2,FALSE)&amp;"","")</f>
        <v/>
      </c>
      <c r="E9" s="50" t="str">
        <f>IFERROR(VLOOKUP(E8,教科・担当一覧!$B:$D,2,FALSE)&amp;"","")</f>
        <v/>
      </c>
      <c r="F9" s="51" t="str">
        <f>IFERROR(VLOOKUP(F8,教科・担当一覧!$B:$D,2,FALSE)&amp;"","")</f>
        <v/>
      </c>
      <c r="G9" s="51" t="str">
        <f>IFERROR(VLOOKUP(G8,教科・担当一覧!$B:$D,2,FALSE)&amp;"","")</f>
        <v/>
      </c>
      <c r="H9" s="51" t="str">
        <f>IFERROR(VLOOKUP(H8,教科・担当一覧!$B:$D,2,FALSE)&amp;"","")</f>
        <v/>
      </c>
      <c r="I9" s="46"/>
    </row>
    <row r="10" spans="1:9" ht="18.75" customHeight="1" x14ac:dyDescent="0.4">
      <c r="A10" s="46"/>
      <c r="B10" s="68"/>
      <c r="C10" s="52" t="str">
        <f>IFERROR(VLOOKUP(C8,教科・担当一覧!$B:$D,3,FALSE)&amp;"","")</f>
        <v/>
      </c>
      <c r="D10" s="53" t="str">
        <f>IFERROR(VLOOKUP(D8,教科・担当一覧!$B:$D,3,FALSE)&amp;"","")</f>
        <v/>
      </c>
      <c r="E10" s="54" t="str">
        <f>IFERROR(VLOOKUP(E8,教科・担当一覧!$B:$D,3,FALSE)&amp;"","")</f>
        <v/>
      </c>
      <c r="F10" s="55" t="str">
        <f>IFERROR(VLOOKUP(F8,教科・担当一覧!$B:$D,3,FALSE)&amp;"","")</f>
        <v/>
      </c>
      <c r="G10" s="55" t="str">
        <f>IFERROR(VLOOKUP(G8,教科・担当一覧!$B:$D,3,FALSE)&amp;"","")</f>
        <v/>
      </c>
      <c r="H10" s="55" t="str">
        <f>IFERROR(VLOOKUP(H8,教科・担当一覧!$B:$D,3,FALSE)&amp;"","")</f>
        <v/>
      </c>
      <c r="I10" s="46"/>
    </row>
    <row r="11" spans="1:9" ht="37.5" customHeight="1" x14ac:dyDescent="0.4">
      <c r="A11" s="46"/>
      <c r="B11" s="66">
        <v>3</v>
      </c>
      <c r="C11" s="60"/>
      <c r="D11" s="61"/>
      <c r="E11" s="62"/>
      <c r="F11" s="63"/>
      <c r="G11" s="63"/>
      <c r="H11" s="63"/>
      <c r="I11" s="46"/>
    </row>
    <row r="12" spans="1:9" ht="18.75" customHeight="1" x14ac:dyDescent="0.4">
      <c r="A12" s="46"/>
      <c r="B12" s="67"/>
      <c r="C12" s="48" t="str">
        <f>IFERROR(VLOOKUP(C11,教科・担当一覧!$B:$D,2,FALSE)&amp;"","")</f>
        <v/>
      </c>
      <c r="D12" s="49" t="str">
        <f>IFERROR(VLOOKUP(D11,教科・担当一覧!$B:$D,2,FALSE)&amp;"","")</f>
        <v/>
      </c>
      <c r="E12" s="50" t="str">
        <f>IFERROR(VLOOKUP(E11,教科・担当一覧!$B:$D,2,FALSE)&amp;"","")</f>
        <v/>
      </c>
      <c r="F12" s="51" t="str">
        <f>IFERROR(VLOOKUP(F11,教科・担当一覧!$B:$D,2,FALSE)&amp;"","")</f>
        <v/>
      </c>
      <c r="G12" s="51" t="str">
        <f>IFERROR(VLOOKUP(G11,教科・担当一覧!$B:$D,2,FALSE)&amp;"","")</f>
        <v/>
      </c>
      <c r="H12" s="51" t="str">
        <f>IFERROR(VLOOKUP(H11,教科・担当一覧!$B:$D,2,FALSE)&amp;"","")</f>
        <v/>
      </c>
      <c r="I12" s="46"/>
    </row>
    <row r="13" spans="1:9" ht="18.75" customHeight="1" x14ac:dyDescent="0.4">
      <c r="A13" s="46"/>
      <c r="B13" s="68"/>
      <c r="C13" s="52" t="str">
        <f>IFERROR(VLOOKUP(C11,教科・担当一覧!$B:$D,3,FALSE)&amp;"","")</f>
        <v/>
      </c>
      <c r="D13" s="53" t="str">
        <f>IFERROR(VLOOKUP(D11,教科・担当一覧!$B:$D,3,FALSE)&amp;"","")</f>
        <v/>
      </c>
      <c r="E13" s="54" t="str">
        <f>IFERROR(VLOOKUP(E11,教科・担当一覧!$B:$D,3,FALSE)&amp;"","")</f>
        <v/>
      </c>
      <c r="F13" s="55" t="str">
        <f>IFERROR(VLOOKUP(F11,教科・担当一覧!$B:$D,3,FALSE)&amp;"","")</f>
        <v/>
      </c>
      <c r="G13" s="55" t="str">
        <f>IFERROR(VLOOKUP(G11,教科・担当一覧!$B:$D,3,FALSE)&amp;"","")</f>
        <v/>
      </c>
      <c r="H13" s="55" t="str">
        <f>IFERROR(VLOOKUP(H11,教科・担当一覧!$B:$D,3,FALSE)&amp;"","")</f>
        <v/>
      </c>
      <c r="I13" s="46"/>
    </row>
    <row r="14" spans="1:9" ht="37.5" customHeight="1" x14ac:dyDescent="0.4">
      <c r="A14" s="46"/>
      <c r="B14" s="66">
        <v>4</v>
      </c>
      <c r="C14" s="60"/>
      <c r="D14" s="61"/>
      <c r="E14" s="62"/>
      <c r="F14" s="63"/>
      <c r="G14" s="63"/>
      <c r="H14" s="63"/>
      <c r="I14" s="46"/>
    </row>
    <row r="15" spans="1:9" ht="18.75" customHeight="1" x14ac:dyDescent="0.4">
      <c r="A15" s="46"/>
      <c r="B15" s="67"/>
      <c r="C15" s="48" t="str">
        <f>IFERROR(VLOOKUP(C14,教科・担当一覧!$B:$D,2,FALSE)&amp;"","")</f>
        <v/>
      </c>
      <c r="D15" s="49" t="str">
        <f>IFERROR(VLOOKUP(D14,教科・担当一覧!$B:$D,2,FALSE)&amp;"","")</f>
        <v/>
      </c>
      <c r="E15" s="50" t="str">
        <f>IFERROR(VLOOKUP(E14,教科・担当一覧!$B:$D,2,FALSE)&amp;"","")</f>
        <v/>
      </c>
      <c r="F15" s="51" t="str">
        <f>IFERROR(VLOOKUP(F14,教科・担当一覧!$B:$D,2,FALSE)&amp;"","")</f>
        <v/>
      </c>
      <c r="G15" s="51" t="str">
        <f>IFERROR(VLOOKUP(G14,教科・担当一覧!$B:$D,2,FALSE)&amp;"","")</f>
        <v/>
      </c>
      <c r="H15" s="51" t="str">
        <f>IFERROR(VLOOKUP(H14,教科・担当一覧!$B:$D,2,FALSE)&amp;"","")</f>
        <v/>
      </c>
      <c r="I15" s="46"/>
    </row>
    <row r="16" spans="1:9" ht="18.75" customHeight="1" x14ac:dyDescent="0.4">
      <c r="A16" s="46"/>
      <c r="B16" s="68"/>
      <c r="C16" s="52" t="str">
        <f>IFERROR(VLOOKUP(C14,教科・担当一覧!$B:$D,3,FALSE)&amp;"","")</f>
        <v/>
      </c>
      <c r="D16" s="53" t="str">
        <f>IFERROR(VLOOKUP(D14,教科・担当一覧!$B:$D,3,FALSE)&amp;"","")</f>
        <v/>
      </c>
      <c r="E16" s="54" t="str">
        <f>IFERROR(VLOOKUP(E14,教科・担当一覧!$B:$D,3,FALSE)&amp;"","")</f>
        <v/>
      </c>
      <c r="F16" s="55" t="str">
        <f>IFERROR(VLOOKUP(F14,教科・担当一覧!$B:$D,3,FALSE)&amp;"","")</f>
        <v/>
      </c>
      <c r="G16" s="55" t="str">
        <f>IFERROR(VLOOKUP(G14,教科・担当一覧!$B:$D,3,FALSE)&amp;"","")</f>
        <v/>
      </c>
      <c r="H16" s="55" t="str">
        <f>IFERROR(VLOOKUP(H14,教科・担当一覧!$B:$D,3,FALSE)&amp;"","")</f>
        <v/>
      </c>
      <c r="I16" s="46"/>
    </row>
    <row r="17" spans="1:9" ht="27" customHeight="1" x14ac:dyDescent="0.4">
      <c r="A17" s="46"/>
      <c r="B17" s="69" t="s">
        <v>41</v>
      </c>
      <c r="C17" s="70"/>
      <c r="D17" s="70"/>
      <c r="E17" s="70"/>
      <c r="F17" s="70"/>
      <c r="G17" s="71"/>
      <c r="H17" s="31"/>
      <c r="I17" s="46"/>
    </row>
    <row r="18" spans="1:9" ht="37.5" customHeight="1" x14ac:dyDescent="0.4">
      <c r="A18" s="46"/>
      <c r="B18" s="66">
        <v>5</v>
      </c>
      <c r="C18" s="60"/>
      <c r="D18" s="61"/>
      <c r="E18" s="61"/>
      <c r="F18" s="61"/>
      <c r="G18" s="62"/>
      <c r="H18" s="31"/>
      <c r="I18" s="46"/>
    </row>
    <row r="19" spans="1:9" ht="18.75" customHeight="1" x14ac:dyDescent="0.4">
      <c r="A19" s="46"/>
      <c r="B19" s="67"/>
      <c r="C19" s="51" t="str">
        <f>IFERROR(VLOOKUP(C18,教科・担当一覧!$B:$D,2,FALSE)&amp;"","")</f>
        <v/>
      </c>
      <c r="D19" s="51" t="str">
        <f>IFERROR(VLOOKUP(D18,教科・担当一覧!$B:$D,2,FALSE)&amp;"","")</f>
        <v/>
      </c>
      <c r="E19" s="51" t="str">
        <f>IFERROR(VLOOKUP(E18,教科・担当一覧!$B:$D,2,FALSE)&amp;"","")</f>
        <v/>
      </c>
      <c r="F19" s="51" t="str">
        <f>IFERROR(VLOOKUP(F18,教科・担当一覧!$B:$D,2,FALSE)&amp;"","")</f>
        <v/>
      </c>
      <c r="G19" s="51" t="str">
        <f>IFERROR(VLOOKUP(G18,教科・担当一覧!$B:$D,2,FALSE)&amp;"","")</f>
        <v/>
      </c>
      <c r="H19" s="31" t="str">
        <f>IFERROR(VLOOKUP(H18,教科・担当一覧!$B:$D,2,FALSE),"")</f>
        <v/>
      </c>
      <c r="I19" s="46"/>
    </row>
    <row r="20" spans="1:9" ht="18.75" customHeight="1" x14ac:dyDescent="0.4">
      <c r="A20" s="46"/>
      <c r="B20" s="68"/>
      <c r="C20" s="55" t="str">
        <f>IFERROR(VLOOKUP(C18,教科・担当一覧!$B:$D,3,FALSE)&amp;"","")</f>
        <v/>
      </c>
      <c r="D20" s="55" t="str">
        <f>IFERROR(VLOOKUP(D18,教科・担当一覧!$B:$D,3,FALSE)&amp;"","")</f>
        <v/>
      </c>
      <c r="E20" s="55" t="str">
        <f>IFERROR(VLOOKUP(E18,教科・担当一覧!$B:$D,3,FALSE)&amp;"","")</f>
        <v/>
      </c>
      <c r="F20" s="55" t="str">
        <f>IFERROR(VLOOKUP(F18,教科・担当一覧!$B:$D,3,FALSE)&amp;"","")</f>
        <v/>
      </c>
      <c r="G20" s="55" t="str">
        <f>IFERROR(VLOOKUP(G18,教科・担当一覧!$B:$D,3,FALSE)&amp;"","")</f>
        <v/>
      </c>
      <c r="H20" s="31" t="str">
        <f>IFERROR(VLOOKUP(H18,教科・担当一覧!$B:$D,3,FALSE),"")</f>
        <v/>
      </c>
      <c r="I20" s="46"/>
    </row>
    <row r="21" spans="1:9" ht="37.5" customHeight="1" x14ac:dyDescent="0.4">
      <c r="A21" s="46"/>
      <c r="B21" s="66">
        <v>6</v>
      </c>
      <c r="C21" s="60"/>
      <c r="D21" s="61"/>
      <c r="E21" s="61"/>
      <c r="F21" s="61"/>
      <c r="G21" s="62"/>
      <c r="H21" s="31"/>
      <c r="I21" s="46"/>
    </row>
    <row r="22" spans="1:9" ht="18.75" customHeight="1" x14ac:dyDescent="0.4">
      <c r="A22" s="46"/>
      <c r="B22" s="67"/>
      <c r="C22" s="51" t="str">
        <f>IFERROR(VLOOKUP(C21,教科・担当一覧!$B:$D,2,FALSE)&amp;"","")</f>
        <v/>
      </c>
      <c r="D22" s="51" t="str">
        <f>IFERROR(VLOOKUP(D21,教科・担当一覧!$B:$D,2,FALSE)&amp;"","")</f>
        <v/>
      </c>
      <c r="E22" s="51" t="str">
        <f>IFERROR(VLOOKUP(E21,教科・担当一覧!$B:$D,2,FALSE)&amp;"","")</f>
        <v/>
      </c>
      <c r="F22" s="51" t="str">
        <f>IFERROR(VLOOKUP(F21,教科・担当一覧!$B:$D,2,FALSE)&amp;"","")</f>
        <v/>
      </c>
      <c r="G22" s="51" t="str">
        <f>IFERROR(VLOOKUP(G21,教科・担当一覧!$B:$D,2,FALSE)&amp;"","")</f>
        <v/>
      </c>
      <c r="H22" s="31" t="str">
        <f>IFERROR(VLOOKUP(H21,教科・担当一覧!$B:$D,2,FALSE),"")</f>
        <v/>
      </c>
      <c r="I22" s="46"/>
    </row>
    <row r="23" spans="1:9" ht="18.75" customHeight="1" x14ac:dyDescent="0.4">
      <c r="A23" s="46"/>
      <c r="B23" s="68"/>
      <c r="C23" s="55" t="str">
        <f>IFERROR(VLOOKUP(C21,教科・担当一覧!$B:$D,3,FALSE)&amp;"","")</f>
        <v/>
      </c>
      <c r="D23" s="55" t="str">
        <f>IFERROR(VLOOKUP(D21,教科・担当一覧!$B:$D,3,FALSE)&amp;"","")</f>
        <v/>
      </c>
      <c r="E23" s="55" t="str">
        <f>IFERROR(VLOOKUP(E21,教科・担当一覧!$B:$D,3,FALSE)&amp;"","")</f>
        <v/>
      </c>
      <c r="F23" s="55" t="str">
        <f>IFERROR(VLOOKUP(F21,教科・担当一覧!$B:$D,3,FALSE)&amp;"","")</f>
        <v/>
      </c>
      <c r="G23" s="55" t="str">
        <f>IFERROR(VLOOKUP(G21,教科・担当一覧!$B:$D,3,FALSE)&amp;"","")</f>
        <v/>
      </c>
      <c r="H23" s="31" t="str">
        <f>IFERROR(VLOOKUP(H21,教科・担当一覧!$B:$D,3,FALSE),"")</f>
        <v/>
      </c>
      <c r="I23" s="46"/>
    </row>
    <row r="24" spans="1:9" ht="18.75" customHeight="1" x14ac:dyDescent="0.4">
      <c r="A24" s="46"/>
      <c r="I24" s="46"/>
    </row>
    <row r="25" spans="1:9" ht="18.75" customHeight="1" x14ac:dyDescent="0.4">
      <c r="A25" s="46"/>
      <c r="B25" s="32" t="s">
        <v>45</v>
      </c>
      <c r="I25" s="46"/>
    </row>
    <row r="26" spans="1:9" ht="18.75" customHeight="1" x14ac:dyDescent="0.4">
      <c r="A26" s="46"/>
      <c r="B26" s="33"/>
      <c r="C26" s="34"/>
      <c r="D26" s="34"/>
      <c r="E26" s="34"/>
      <c r="F26" s="34"/>
      <c r="G26" s="35"/>
      <c r="I26" s="46"/>
    </row>
    <row r="27" spans="1:9" ht="18.75" customHeight="1" x14ac:dyDescent="0.4">
      <c r="A27" s="46"/>
      <c r="B27" s="36"/>
      <c r="G27" s="37"/>
      <c r="I27" s="46"/>
    </row>
    <row r="28" spans="1:9" ht="18.75" customHeight="1" x14ac:dyDescent="0.4">
      <c r="A28" s="46"/>
      <c r="B28" s="38"/>
      <c r="C28" s="39"/>
      <c r="D28" s="39"/>
      <c r="E28" s="39"/>
      <c r="F28" s="39"/>
      <c r="G28" s="40"/>
      <c r="I28" s="46"/>
    </row>
    <row r="29" spans="1:9" x14ac:dyDescent="0.4">
      <c r="A29" s="46"/>
      <c r="B29" s="47"/>
      <c r="C29" s="46"/>
      <c r="D29" s="46"/>
      <c r="E29" s="46"/>
      <c r="F29" s="46"/>
      <c r="G29" s="46"/>
      <c r="H29" s="46"/>
      <c r="I29" s="46"/>
    </row>
  </sheetData>
  <mergeCells count="10">
    <mergeCell ref="B14:B16"/>
    <mergeCell ref="B17:G17"/>
    <mergeCell ref="B18:B20"/>
    <mergeCell ref="B21:B23"/>
    <mergeCell ref="B1:H1"/>
    <mergeCell ref="B3:C3"/>
    <mergeCell ref="G3:H3"/>
    <mergeCell ref="B5:B7"/>
    <mergeCell ref="B8:B10"/>
    <mergeCell ref="B11:B13"/>
  </mergeCells>
  <phoneticPr fontId="1"/>
  <pageMargins left="0.65" right="0.34" top="0.4" bottom="0.21" header="0.22" footer="0.17"/>
  <pageSetup paperSize="13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60DA2E-8CA7-4CBF-8796-B6C635ACAE01}">
          <x14:formula1>
            <xm:f>OFFSET(教科・担当一覧!$B$2,0,0,COUNTA(教科・担当一覧!$B:$B)-1,1)</xm:f>
          </x14:formula1>
          <xm:sqref>C5:H5 C21:G21 C18:G18 C14:H14 C11:H11 C8:H8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教科・担当一覧</vt:lpstr>
      <vt:lpstr>印刷1</vt:lpstr>
      <vt:lpstr>印刷2</vt:lpstr>
      <vt:lpstr>印刷3</vt:lpstr>
      <vt:lpstr>印刷1!Print_Area</vt:lpstr>
      <vt:lpstr>印刷2!Print_Area</vt:lpstr>
      <vt:lpstr>印刷3!Print_Area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2022-10-29T03:24:19Z</cp:lastPrinted>
  <dcterms:created xsi:type="dcterms:W3CDTF">2022-10-29T01:36:42Z</dcterms:created>
  <dcterms:modified xsi:type="dcterms:W3CDTF">2023-12-03T04:52:37Z</dcterms:modified>
</cp:coreProperties>
</file>